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176" windowHeight="4860" activeTab="0"/>
  </bookViews>
  <sheets>
    <sheet name="АРМЛИФТИНГ" sheetId="1" r:id="rId1"/>
  </sheets>
  <definedNames>
    <definedName name="_xlnm.Print_Area" localSheetId="0">'АРМЛИФТИНГ'!$A$4:$R$83</definedName>
  </definedNames>
  <calcPr fullCalcOnLoad="1"/>
</workbook>
</file>

<file path=xl/sharedStrings.xml><?xml version="1.0" encoding="utf-8"?>
<sst xmlns="http://schemas.openxmlformats.org/spreadsheetml/2006/main" count="1054" uniqueCount="228">
  <si>
    <t>№</t>
  </si>
  <si>
    <t>ФИО</t>
  </si>
  <si>
    <t>Город</t>
  </si>
  <si>
    <t>весовая категория</t>
  </si>
  <si>
    <t>Пол</t>
  </si>
  <si>
    <t>М</t>
  </si>
  <si>
    <t>ROLLING THUNDER</t>
  </si>
  <si>
    <t>APOLLON’S AXLE</t>
  </si>
  <si>
    <t>Собственный вес</t>
  </si>
  <si>
    <t>1 подход</t>
  </si>
  <si>
    <t>2 подход</t>
  </si>
  <si>
    <t>3 подход</t>
  </si>
  <si>
    <t>Результат</t>
  </si>
  <si>
    <t>Место</t>
  </si>
  <si>
    <t>Возрастная категория</t>
  </si>
  <si>
    <t>Год рождения</t>
  </si>
  <si>
    <t>Полных лет</t>
  </si>
  <si>
    <t>60</t>
  </si>
  <si>
    <t>70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</si>
  <si>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</si>
  <si>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</si>
  <si>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</si>
  <si>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</si>
  <si>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</si>
  <si>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</si>
  <si>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</si>
  <si>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</si>
  <si>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</si>
  <si>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</si>
  <si>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</si>
  <si>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</si>
  <si>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80</t>
  </si>
  <si>
    <t>82,5</t>
  </si>
  <si>
    <t>75</t>
  </si>
  <si>
    <t>65</t>
  </si>
  <si>
    <t>87,5</t>
  </si>
  <si>
    <t>55</t>
  </si>
  <si>
    <t>Абсолютка</t>
  </si>
  <si>
    <t>Дата проведения</t>
  </si>
  <si>
    <t>4 подход (рекорд)</t>
  </si>
  <si>
    <t>SAXON BAR</t>
  </si>
  <si>
    <t>100</t>
  </si>
  <si>
    <t>110</t>
  </si>
  <si>
    <t>90</t>
  </si>
  <si>
    <t>85</t>
  </si>
  <si>
    <t>95</t>
  </si>
  <si>
    <t>Зотов Михаил Валерьевич</t>
  </si>
  <si>
    <t>Ковров</t>
  </si>
  <si>
    <t xml:space="preserve">Excalibur </t>
  </si>
  <si>
    <t>Нерехта</t>
  </si>
  <si>
    <t>Мартынов Максим Сергеевич</t>
  </si>
  <si>
    <t>Тейково</t>
  </si>
  <si>
    <t>Таланкин Михаил Сергеевич</t>
  </si>
  <si>
    <t>Иваново</t>
  </si>
  <si>
    <t>Кургов Владимир Михайлович</t>
  </si>
  <si>
    <t>Ж</t>
  </si>
  <si>
    <t>Казаркин Александр</t>
  </si>
  <si>
    <t>Анисимов Роман Александрович</t>
  </si>
  <si>
    <t>Сотов Евгений</t>
  </si>
  <si>
    <t>Бурлаков Дмитрий Александрович</t>
  </si>
  <si>
    <t xml:space="preserve">HUB </t>
  </si>
  <si>
    <t>Киселев Роман</t>
  </si>
  <si>
    <t>Южа</t>
  </si>
  <si>
    <t>Поздняков Кирилл Анатольевич</t>
  </si>
  <si>
    <t>Ярославль</t>
  </si>
  <si>
    <t>Лутошкин Антон Александрович</t>
  </si>
  <si>
    <t>Владимир</t>
  </si>
  <si>
    <t>100+</t>
  </si>
  <si>
    <t>Кутепова Марина Александровна</t>
  </si>
  <si>
    <t>60+</t>
  </si>
  <si>
    <t>Крылова Оксана Владимировна</t>
  </si>
  <si>
    <t>Кольчугино</t>
  </si>
  <si>
    <t>Буров Илья Владимирович</t>
  </si>
  <si>
    <t>Акимов Дмитрий Александрович</t>
  </si>
  <si>
    <t>Урываев Владимир Александрович</t>
  </si>
  <si>
    <t>Груздева Наталья Сергеевна</t>
  </si>
  <si>
    <t>Балашов Николай Владимирович</t>
  </si>
  <si>
    <t>Баранов Дмитрий Владимирович</t>
  </si>
  <si>
    <t>Лопухов Денис Сергеевич</t>
  </si>
  <si>
    <t>Ксения Федотова</t>
  </si>
  <si>
    <t>Фотин Александр Николаевич</t>
  </si>
  <si>
    <t>Потехина Екатерина</t>
  </si>
  <si>
    <t>Потехин Кирилл</t>
  </si>
  <si>
    <t>Безруков Константин</t>
  </si>
  <si>
    <t>Зайцев Всеволод</t>
  </si>
  <si>
    <t>Сангинов Дмитрий Валерьевич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</si>
  <si>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</si>
  <si>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</si>
  <si>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</si>
  <si>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</si>
  <si>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</si>
  <si>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</si>
  <si>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</si>
  <si>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</si>
  <si>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</si>
  <si>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</si>
  <si>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</si>
  <si>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</si>
  <si>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30</t>
  </si>
  <si>
    <t>32,5</t>
  </si>
  <si>
    <t>68,2</t>
  </si>
  <si>
    <t>96,1</t>
  </si>
  <si>
    <t>105,1</t>
  </si>
  <si>
    <t>145</t>
  </si>
  <si>
    <t>130</t>
  </si>
  <si>
    <t>140</t>
  </si>
  <si>
    <t>150</t>
  </si>
  <si>
    <t>160</t>
  </si>
  <si>
    <t>180</t>
  </si>
  <si>
    <t>170</t>
  </si>
  <si>
    <t>155</t>
  </si>
  <si>
    <t>165</t>
  </si>
  <si>
    <t>185</t>
  </si>
  <si>
    <t>153</t>
  </si>
  <si>
    <t>163</t>
  </si>
  <si>
    <t>190</t>
  </si>
  <si>
    <t>35</t>
  </si>
  <si>
    <t>38</t>
  </si>
  <si>
    <t>67,5</t>
  </si>
  <si>
    <t>Гавриов Алекандр Валерьевич</t>
  </si>
  <si>
    <t>Котов Владимир Сергеевич</t>
  </si>
  <si>
    <t>50</t>
  </si>
  <si>
    <t>27,5</t>
  </si>
  <si>
    <t>45</t>
  </si>
  <si>
    <t>Салов Павел Сергеевич</t>
  </si>
  <si>
    <t>42,5</t>
  </si>
  <si>
    <t>62,5</t>
  </si>
  <si>
    <t>37,5</t>
  </si>
  <si>
    <t>40</t>
  </si>
  <si>
    <t>72,5</t>
  </si>
  <si>
    <t>77,5</t>
  </si>
  <si>
    <t>38,75</t>
  </si>
  <si>
    <t>81,25</t>
  </si>
  <si>
    <t>47,5</t>
  </si>
  <si>
    <t>68</t>
  </si>
  <si>
    <t>105</t>
  </si>
  <si>
    <t>Егоров Евгений Николаевич</t>
  </si>
  <si>
    <t>102,9</t>
  </si>
  <si>
    <t>97,5</t>
  </si>
  <si>
    <t>52,5</t>
  </si>
  <si>
    <t>107,5</t>
  </si>
  <si>
    <t>101,5</t>
  </si>
  <si>
    <t>17,5</t>
  </si>
  <si>
    <t>22,5</t>
  </si>
  <si>
    <t>21,5</t>
  </si>
  <si>
    <t>31,5</t>
  </si>
  <si>
    <t>78,6</t>
  </si>
  <si>
    <t>66,2</t>
  </si>
  <si>
    <t>53</t>
  </si>
  <si>
    <t>72,9</t>
  </si>
  <si>
    <t>110.4</t>
  </si>
  <si>
    <t>108.8</t>
  </si>
  <si>
    <t>105.8</t>
  </si>
  <si>
    <t>133.8</t>
  </si>
  <si>
    <t>99</t>
  </si>
  <si>
    <t>105,8</t>
  </si>
  <si>
    <t>99,6</t>
  </si>
  <si>
    <t>110,4</t>
  </si>
  <si>
    <t>126,7</t>
  </si>
  <si>
    <t>104,6</t>
  </si>
  <si>
    <t>74,4</t>
  </si>
  <si>
    <t>98,8</t>
  </si>
  <si>
    <t>88,3</t>
  </si>
  <si>
    <t>80,5</t>
  </si>
  <si>
    <t>21.11.61</t>
  </si>
  <si>
    <t>29.01.85</t>
  </si>
  <si>
    <t>5.07.84</t>
  </si>
  <si>
    <t>20.10.86</t>
  </si>
  <si>
    <t>27.12.82</t>
  </si>
  <si>
    <t>10.01.82</t>
  </si>
  <si>
    <t>89</t>
  </si>
  <si>
    <t>30.06.86</t>
  </si>
  <si>
    <t>88,7</t>
  </si>
  <si>
    <t>3.08.1976</t>
  </si>
  <si>
    <t>29.06.92</t>
  </si>
  <si>
    <t>79,4</t>
  </si>
  <si>
    <t>68,6</t>
  </si>
  <si>
    <t>7.03.94</t>
  </si>
  <si>
    <t>21.05.78</t>
  </si>
  <si>
    <t>25.08.86</t>
  </si>
  <si>
    <t>7.01.90</t>
  </si>
  <si>
    <t>73,6</t>
  </si>
  <si>
    <t>6.01.83</t>
  </si>
  <si>
    <t>22.05.82</t>
  </si>
  <si>
    <t>21.06.94</t>
  </si>
  <si>
    <t>5.10.95</t>
  </si>
  <si>
    <t>89,5</t>
  </si>
  <si>
    <t>23.05.82</t>
  </si>
  <si>
    <t>107,8</t>
  </si>
  <si>
    <t>1.01.82</t>
  </si>
  <si>
    <t>26.06.94</t>
  </si>
  <si>
    <t>87,7</t>
  </si>
  <si>
    <t>16.08.78</t>
  </si>
  <si>
    <t>87,9</t>
  </si>
  <si>
    <t>23.01.67</t>
  </si>
  <si>
    <t>9.03.1991</t>
  </si>
  <si>
    <t>13.08.71</t>
  </si>
  <si>
    <t>92,8</t>
  </si>
  <si>
    <t>8.1.86</t>
  </si>
  <si>
    <t>25.04.02</t>
  </si>
  <si>
    <t>17.02.88</t>
  </si>
  <si>
    <t>12.01.79</t>
  </si>
  <si>
    <t>КМС</t>
  </si>
  <si>
    <t>МС</t>
  </si>
  <si>
    <t>ИТОГОВЫЙ ПРОТОКОЛ ФЕСТИВАЛЯ "БОГАТЫРЬ-2018"</t>
  </si>
  <si>
    <t>"Богатырский хват" - Армлифтинг (по версии НФА)</t>
  </si>
  <si>
    <t>г. Иваново, Ивановская обл.</t>
  </si>
  <si>
    <t>0</t>
  </si>
  <si>
    <t>Женщины 60+ кг</t>
  </si>
  <si>
    <t>Женщины до 60 кг</t>
  </si>
  <si>
    <t>Мужчины 90 кг</t>
  </si>
  <si>
    <t>Мужчины 100 кг</t>
  </si>
  <si>
    <t>Мужчины 100+ кг</t>
  </si>
  <si>
    <t>Мужчины 80 кг</t>
  </si>
  <si>
    <t>Женщины</t>
  </si>
  <si>
    <t>абсл</t>
  </si>
  <si>
    <t>Мужчины</t>
  </si>
  <si>
    <t>-</t>
  </si>
  <si>
    <t>МС (МСМК)</t>
  </si>
  <si>
    <t>122,5</t>
  </si>
  <si>
    <t>177,5</t>
  </si>
  <si>
    <t>137,5</t>
  </si>
  <si>
    <t>152,5</t>
  </si>
  <si>
    <t>132,5</t>
  </si>
  <si>
    <t>МС (Элита)</t>
  </si>
  <si>
    <t>07.10.1993</t>
  </si>
  <si>
    <t>Шуя</t>
  </si>
  <si>
    <t>Норматив НФА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</si>
</sst>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4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9" fillId="35" borderId="10" xfId="0" applyNumberFormat="1" applyFont="1" applyFill="1" applyBorder="1" applyAlignment="1">
      <alignment horizontal="center" vertical="center" wrapText="1"/>
    </xf>
    <xf numFmtId="49" fontId="49" fillId="35" borderId="12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4" fontId="47" fillId="37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21" fillId="36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vertical="center" wrapText="1"/>
    </xf>
    <xf numFmtId="49" fontId="21" fillId="0" borderId="10" xfId="4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49" fontId="25" fillId="38" borderId="12" xfId="0" applyNumberFormat="1" applyFont="1" applyFill="1" applyBorder="1" applyAlignment="1">
      <alignment horizontal="center" vertical="center" wrapText="1"/>
    </xf>
    <xf numFmtId="49" fontId="25" fillId="38" borderId="13" xfId="0" applyNumberFormat="1" applyFont="1" applyFill="1" applyBorder="1" applyAlignment="1">
      <alignment horizontal="center" vertical="center" wrapText="1"/>
    </xf>
    <xf numFmtId="49" fontId="25" fillId="38" borderId="14" xfId="0" applyNumberFormat="1" applyFont="1" applyFill="1" applyBorder="1" applyAlignment="1">
      <alignment horizontal="center" vertical="center" wrapText="1"/>
    </xf>
    <xf numFmtId="49" fontId="25" fillId="19" borderId="12" xfId="0" applyNumberFormat="1" applyFont="1" applyFill="1" applyBorder="1" applyAlignment="1">
      <alignment horizontal="center" vertical="center" wrapText="1"/>
    </xf>
    <xf numFmtId="49" fontId="25" fillId="19" borderId="13" xfId="0" applyNumberFormat="1" applyFont="1" applyFill="1" applyBorder="1" applyAlignment="1">
      <alignment horizontal="center" vertical="center" wrapText="1"/>
    </xf>
    <xf numFmtId="49" fontId="25" fillId="19" borderId="14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14" fontId="25" fillId="33" borderId="13" xfId="0" applyNumberFormat="1" applyFont="1" applyFill="1" applyBorder="1" applyAlignment="1">
      <alignment horizontal="center" vertical="center" wrapText="1"/>
    </xf>
    <xf numFmtId="49" fontId="49" fillId="39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49" fontId="49" fillId="39" borderId="1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40" applyFont="1" applyFill="1" applyBorder="1" applyAlignment="1">
      <alignment horizontal="left" vertical="center" wrapText="1"/>
    </xf>
    <xf numFmtId="0" fontId="21" fillId="0" borderId="10" xfId="40" applyFont="1" applyFill="1" applyBorder="1" applyAlignment="1">
      <alignment vertical="center" wrapText="1"/>
    </xf>
    <xf numFmtId="49" fontId="21" fillId="0" borderId="10" xfId="40" applyNumberFormat="1" applyFont="1" applyFill="1" applyBorder="1" applyAlignment="1">
      <alignment vertical="center" wrapText="1"/>
    </xf>
    <xf numFmtId="49" fontId="21" fillId="33" borderId="10" xfId="0" applyNumberFormat="1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9"/>
  <sheetViews>
    <sheetView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R7" sqref="R7"/>
    </sheetView>
  </sheetViews>
  <sheetFormatPr defaultColWidth="9.140625" defaultRowHeight="15"/>
  <cols>
    <col min="1" max="1" width="5.28125" style="41" customWidth="1"/>
    <col min="2" max="2" width="29.421875" style="42" customWidth="1"/>
    <col min="3" max="3" width="7.00390625" style="41" customWidth="1"/>
    <col min="4" max="4" width="19.57421875" style="41" customWidth="1"/>
    <col min="5" max="5" width="14.28125" style="41" customWidth="1"/>
    <col min="6" max="6" width="15.140625" style="43" customWidth="1"/>
    <col min="7" max="7" width="9.57421875" style="43" customWidth="1"/>
    <col min="8" max="8" width="12.140625" style="41" customWidth="1"/>
    <col min="9" max="9" width="14.28125" style="41" customWidth="1"/>
    <col min="10" max="10" width="10.57421875" style="41" customWidth="1"/>
    <col min="11" max="11" width="10.00390625" style="44" customWidth="1"/>
    <col min="12" max="12" width="10.7109375" style="44" customWidth="1"/>
    <col min="13" max="13" width="10.28125" style="44" customWidth="1"/>
    <col min="14" max="14" width="11.00390625" style="41" customWidth="1"/>
    <col min="15" max="15" width="12.57421875" style="26" customWidth="1"/>
    <col min="16" max="16" width="14.00390625" style="26" customWidth="1"/>
    <col min="17" max="18" width="13.8515625" style="27" customWidth="1"/>
  </cols>
  <sheetData>
    <row r="1" spans="1:18" ht="36" customHeight="1">
      <c r="A1" s="37" t="s">
        <v>204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0" customHeight="1">
      <c r="A2" s="38" t="s">
        <v>205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3" customFormat="1" ht="29.25" customHeight="1">
      <c r="A3" s="34" t="s">
        <v>38</v>
      </c>
      <c r="B3" s="34"/>
      <c r="C3" s="35">
        <v>43190</v>
      </c>
      <c r="D3" s="34"/>
      <c r="E3" s="7"/>
      <c r="F3" s="7"/>
      <c r="G3" s="7"/>
      <c r="H3" s="7"/>
      <c r="I3" s="7"/>
      <c r="J3" s="7"/>
      <c r="K3" s="7"/>
      <c r="L3" s="7"/>
      <c r="M3" s="7"/>
      <c r="N3" s="7"/>
      <c r="O3" s="40" t="s">
        <v>206</v>
      </c>
      <c r="P3" s="40"/>
      <c r="Q3" s="40"/>
      <c r="R3" s="40"/>
    </row>
    <row r="4" spans="1:18" ht="39.75" customHeight="1">
      <c r="A4" s="8" t="s">
        <v>0</v>
      </c>
      <c r="B4" s="8" t="s">
        <v>1</v>
      </c>
      <c r="C4" s="8" t="s">
        <v>4</v>
      </c>
      <c r="D4" s="8" t="s">
        <v>2</v>
      </c>
      <c r="E4" s="8" t="s">
        <v>15</v>
      </c>
      <c r="F4" s="12" t="s">
        <v>38</v>
      </c>
      <c r="G4" s="12" t="s">
        <v>16</v>
      </c>
      <c r="H4" s="8" t="s">
        <v>14</v>
      </c>
      <c r="I4" s="8" t="s">
        <v>8</v>
      </c>
      <c r="J4" s="8" t="s">
        <v>3</v>
      </c>
      <c r="K4" s="8" t="s">
        <v>9</v>
      </c>
      <c r="L4" s="8" t="s">
        <v>10</v>
      </c>
      <c r="M4" s="8" t="s">
        <v>11</v>
      </c>
      <c r="N4" s="8" t="s">
        <v>39</v>
      </c>
      <c r="O4" s="8" t="s">
        <v>12</v>
      </c>
      <c r="P4" s="8" t="s">
        <v>13</v>
      </c>
      <c r="Q4" s="13" t="s">
        <v>37</v>
      </c>
      <c r="R4" s="8" t="s">
        <v>227</v>
      </c>
    </row>
    <row r="5" spans="1:18" ht="39.75" customHeight="1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9.75" customHeight="1">
      <c r="A6" s="31" t="s">
        <v>209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39.75" customHeight="1">
      <c r="A7" s="11" t="s">
        <v>28</v>
      </c>
      <c r="B7" s="24" t="s">
        <v>81</v>
      </c>
      <c r="C7" s="9" t="s">
        <v>55</v>
      </c>
      <c r="D7" s="9" t="s">
        <v>53</v>
      </c>
      <c r="E7" s="9" t="s">
        <v>200</v>
      </c>
      <c r="F7" s="14">
        <f>C3</f>
        <v>43190</v>
      </c>
      <c r="G7" s="15">
        <f aca="true" t="shared" si="0" ref="G7:G34">INT(_XLL.ДОЛЯГОДА(F7,E7))</f>
        <v>30</v>
      </c>
      <c r="H7" s="9"/>
      <c r="I7" s="9" t="s">
        <v>148</v>
      </c>
      <c r="J7" s="9" t="s">
        <v>17</v>
      </c>
      <c r="K7" s="16" t="s">
        <v>116</v>
      </c>
      <c r="L7" s="6" t="s">
        <v>128</v>
      </c>
      <c r="M7" s="4"/>
      <c r="N7" s="9"/>
      <c r="O7" s="10" t="s">
        <v>116</v>
      </c>
      <c r="P7" s="10" t="s">
        <v>28</v>
      </c>
      <c r="Q7" s="10"/>
      <c r="R7" s="10" t="s">
        <v>203</v>
      </c>
    </row>
    <row r="8" spans="1:18" ht="39.75" customHeight="1">
      <c r="A8" s="31" t="s">
        <v>208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39.75" customHeight="1">
      <c r="A9" s="11" t="s">
        <v>29</v>
      </c>
      <c r="B9" s="24" t="s">
        <v>68</v>
      </c>
      <c r="C9" s="9" t="s">
        <v>55</v>
      </c>
      <c r="D9" s="9" t="s">
        <v>53</v>
      </c>
      <c r="E9" s="9" t="s">
        <v>201</v>
      </c>
      <c r="F9" s="14">
        <f>C3</f>
        <v>43190</v>
      </c>
      <c r="G9" s="15">
        <f t="shared" si="0"/>
        <v>39</v>
      </c>
      <c r="H9" s="9"/>
      <c r="I9" s="9" t="s">
        <v>100</v>
      </c>
      <c r="J9" s="9" t="s">
        <v>69</v>
      </c>
      <c r="K9" s="16" t="s">
        <v>99</v>
      </c>
      <c r="L9" s="16" t="s">
        <v>127</v>
      </c>
      <c r="M9" s="6" t="s">
        <v>131</v>
      </c>
      <c r="N9" s="9"/>
      <c r="O9" s="10" t="s">
        <v>127</v>
      </c>
      <c r="P9" s="10" t="s">
        <v>29</v>
      </c>
      <c r="Q9" s="10"/>
      <c r="R9" s="10" t="s">
        <v>202</v>
      </c>
    </row>
    <row r="10" spans="1:18" ht="39.75" customHeight="1">
      <c r="A10" s="11" t="s">
        <v>30</v>
      </c>
      <c r="B10" s="24" t="s">
        <v>70</v>
      </c>
      <c r="C10" s="9" t="s">
        <v>55</v>
      </c>
      <c r="D10" s="9" t="s">
        <v>71</v>
      </c>
      <c r="E10" s="9" t="s">
        <v>183</v>
      </c>
      <c r="F10" s="14">
        <f>C3</f>
        <v>43190</v>
      </c>
      <c r="G10" s="15">
        <f t="shared" si="0"/>
        <v>35</v>
      </c>
      <c r="H10" s="9"/>
      <c r="I10" s="9" t="s">
        <v>146</v>
      </c>
      <c r="J10" s="9" t="s">
        <v>69</v>
      </c>
      <c r="K10" s="16" t="s">
        <v>116</v>
      </c>
      <c r="L10" s="16" t="s">
        <v>127</v>
      </c>
      <c r="M10" s="6" t="s">
        <v>128</v>
      </c>
      <c r="N10" s="9"/>
      <c r="O10" s="10" t="s">
        <v>127</v>
      </c>
      <c r="P10" s="10" t="s">
        <v>30</v>
      </c>
      <c r="Q10" s="10"/>
      <c r="R10" s="10" t="s">
        <v>28</v>
      </c>
    </row>
    <row r="11" spans="1:18" ht="39.75" customHeight="1">
      <c r="A11" s="11" t="s">
        <v>19</v>
      </c>
      <c r="B11" s="24" t="s">
        <v>75</v>
      </c>
      <c r="C11" s="9" t="s">
        <v>55</v>
      </c>
      <c r="D11" s="9" t="s">
        <v>47</v>
      </c>
      <c r="E11" s="9" t="s">
        <v>198</v>
      </c>
      <c r="F11" s="14">
        <f>C3</f>
        <v>43190</v>
      </c>
      <c r="G11" s="15">
        <f t="shared" si="0"/>
        <v>32</v>
      </c>
      <c r="H11" s="9"/>
      <c r="I11" s="9" t="s">
        <v>149</v>
      </c>
      <c r="J11" s="9" t="s">
        <v>69</v>
      </c>
      <c r="K11" s="16" t="s">
        <v>117</v>
      </c>
      <c r="L11" s="16" t="s">
        <v>128</v>
      </c>
      <c r="M11" s="16" t="s">
        <v>125</v>
      </c>
      <c r="N11" s="9"/>
      <c r="O11" s="10" t="s">
        <v>125</v>
      </c>
      <c r="P11" s="10" t="s">
        <v>28</v>
      </c>
      <c r="Q11" s="10"/>
      <c r="R11" s="10" t="s">
        <v>203</v>
      </c>
    </row>
    <row r="12" spans="1:18" ht="39.75" customHeight="1">
      <c r="A12" s="11" t="s">
        <v>20</v>
      </c>
      <c r="B12" s="24" t="s">
        <v>79</v>
      </c>
      <c r="C12" s="9" t="s">
        <v>55</v>
      </c>
      <c r="D12" s="9" t="s">
        <v>53</v>
      </c>
      <c r="E12" s="9" t="s">
        <v>199</v>
      </c>
      <c r="F12" s="14">
        <f>C3</f>
        <v>43190</v>
      </c>
      <c r="G12" s="15">
        <f t="shared" si="0"/>
        <v>15</v>
      </c>
      <c r="H12" s="9"/>
      <c r="I12" s="9" t="s">
        <v>147</v>
      </c>
      <c r="J12" s="9" t="s">
        <v>69</v>
      </c>
      <c r="K12" s="16" t="s">
        <v>97</v>
      </c>
      <c r="L12" s="16" t="s">
        <v>98</v>
      </c>
      <c r="M12" s="6" t="s">
        <v>116</v>
      </c>
      <c r="N12" s="9"/>
      <c r="O12" s="10" t="s">
        <v>98</v>
      </c>
      <c r="P12" s="10"/>
      <c r="Q12" s="10"/>
      <c r="R12" s="10" t="s">
        <v>28</v>
      </c>
    </row>
    <row r="13" spans="1:18" ht="39.75" customHeight="1">
      <c r="A13" s="28" t="s">
        <v>210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39.75" customHeight="1">
      <c r="A14" s="11" t="s">
        <v>21</v>
      </c>
      <c r="B14" s="24" t="s">
        <v>120</v>
      </c>
      <c r="C14" s="9" t="s">
        <v>5</v>
      </c>
      <c r="D14" s="9" t="s">
        <v>226</v>
      </c>
      <c r="E14" s="9" t="s">
        <v>174</v>
      </c>
      <c r="F14" s="14">
        <f>C3</f>
        <v>43190</v>
      </c>
      <c r="G14" s="15">
        <f>INT(_XLL.ДОЛЯГОДА(F14,E14))</f>
        <v>25</v>
      </c>
      <c r="H14" s="9"/>
      <c r="I14" s="9" t="s">
        <v>175</v>
      </c>
      <c r="J14" s="9" t="s">
        <v>31</v>
      </c>
      <c r="K14" s="16" t="s">
        <v>121</v>
      </c>
      <c r="L14" s="16" t="s">
        <v>36</v>
      </c>
      <c r="M14" s="16" t="s">
        <v>17</v>
      </c>
      <c r="N14" s="9"/>
      <c r="O14" s="10" t="s">
        <v>17</v>
      </c>
      <c r="P14" s="10" t="s">
        <v>28</v>
      </c>
      <c r="Q14" s="10"/>
      <c r="R14" s="10" t="s">
        <v>28</v>
      </c>
    </row>
    <row r="15" spans="1:18" ht="39.75" customHeight="1">
      <c r="A15" s="28" t="s">
        <v>210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ht="39.75" customHeight="1">
      <c r="A16" s="11" t="s">
        <v>22</v>
      </c>
      <c r="B16" s="24" t="s">
        <v>50</v>
      </c>
      <c r="C16" s="11" t="s">
        <v>5</v>
      </c>
      <c r="D16" s="11" t="s">
        <v>51</v>
      </c>
      <c r="E16" s="11" t="s">
        <v>187</v>
      </c>
      <c r="F16" s="14">
        <f>C3</f>
        <v>43190</v>
      </c>
      <c r="G16" s="15">
        <f t="shared" si="0"/>
        <v>35</v>
      </c>
      <c r="H16" s="11"/>
      <c r="I16" s="11" t="s">
        <v>162</v>
      </c>
      <c r="J16" s="11" t="s">
        <v>43</v>
      </c>
      <c r="K16" s="17" t="s">
        <v>34</v>
      </c>
      <c r="L16" s="17" t="s">
        <v>18</v>
      </c>
      <c r="M16" s="17" t="s">
        <v>129</v>
      </c>
      <c r="N16" s="11"/>
      <c r="O16" s="18" t="s">
        <v>129</v>
      </c>
      <c r="P16" s="18" t="s">
        <v>29</v>
      </c>
      <c r="Q16" s="18"/>
      <c r="R16" s="18" t="s">
        <v>203</v>
      </c>
    </row>
    <row r="17" spans="1:18" ht="39.75" customHeight="1">
      <c r="A17" s="11" t="s">
        <v>23</v>
      </c>
      <c r="B17" s="24" t="s">
        <v>57</v>
      </c>
      <c r="C17" s="9" t="s">
        <v>5</v>
      </c>
      <c r="D17" s="9" t="s">
        <v>51</v>
      </c>
      <c r="E17" s="9" t="s">
        <v>178</v>
      </c>
      <c r="F17" s="14">
        <f>C3</f>
        <v>43190</v>
      </c>
      <c r="G17" s="15">
        <f t="shared" si="0"/>
        <v>39</v>
      </c>
      <c r="H17" s="9"/>
      <c r="I17" s="9" t="s">
        <v>44</v>
      </c>
      <c r="J17" s="9" t="s">
        <v>43</v>
      </c>
      <c r="K17" s="16" t="s">
        <v>17</v>
      </c>
      <c r="L17" s="16" t="s">
        <v>34</v>
      </c>
      <c r="M17" s="16" t="s">
        <v>18</v>
      </c>
      <c r="N17" s="9"/>
      <c r="O17" s="10" t="s">
        <v>18</v>
      </c>
      <c r="P17" s="10" t="s">
        <v>30</v>
      </c>
      <c r="Q17" s="10"/>
      <c r="R17" s="10" t="s">
        <v>202</v>
      </c>
    </row>
    <row r="18" spans="1:18" ht="39.75" customHeight="1">
      <c r="A18" s="11" t="s">
        <v>24</v>
      </c>
      <c r="B18" s="24" t="s">
        <v>77</v>
      </c>
      <c r="C18" s="9" t="s">
        <v>5</v>
      </c>
      <c r="D18" s="9" t="s">
        <v>53</v>
      </c>
      <c r="E18" s="9" t="s">
        <v>190</v>
      </c>
      <c r="F18" s="14">
        <f>C3</f>
        <v>43190</v>
      </c>
      <c r="G18" s="15">
        <f t="shared" si="0"/>
        <v>23</v>
      </c>
      <c r="H18" s="9"/>
      <c r="I18" s="9" t="s">
        <v>191</v>
      </c>
      <c r="J18" s="9" t="s">
        <v>43</v>
      </c>
      <c r="K18" s="16" t="s">
        <v>33</v>
      </c>
      <c r="L18" s="6" t="s">
        <v>31</v>
      </c>
      <c r="M18" s="4"/>
      <c r="N18" s="9"/>
      <c r="O18" s="10" t="s">
        <v>33</v>
      </c>
      <c r="P18" s="10" t="s">
        <v>28</v>
      </c>
      <c r="Q18" s="10"/>
      <c r="R18" s="10" t="s">
        <v>203</v>
      </c>
    </row>
    <row r="19" spans="1:18" ht="39.75" customHeight="1">
      <c r="A19" s="11" t="s">
        <v>25</v>
      </c>
      <c r="B19" s="24" t="s">
        <v>46</v>
      </c>
      <c r="C19" s="9" t="s">
        <v>5</v>
      </c>
      <c r="D19" s="9" t="s">
        <v>47</v>
      </c>
      <c r="E19" s="14">
        <v>33660</v>
      </c>
      <c r="F19" s="14">
        <f>C3</f>
        <v>43190</v>
      </c>
      <c r="G19" s="15">
        <f t="shared" si="0"/>
        <v>26</v>
      </c>
      <c r="H19" s="9"/>
      <c r="I19" s="9" t="s">
        <v>170</v>
      </c>
      <c r="J19" s="9" t="s">
        <v>43</v>
      </c>
      <c r="K19" s="16" t="s">
        <v>17</v>
      </c>
      <c r="L19" s="16" t="s">
        <v>126</v>
      </c>
      <c r="M19" s="6" t="s">
        <v>34</v>
      </c>
      <c r="N19" s="9"/>
      <c r="O19" s="10" t="s">
        <v>126</v>
      </c>
      <c r="P19" s="10"/>
      <c r="Q19" s="10"/>
      <c r="R19" s="10" t="s">
        <v>28</v>
      </c>
    </row>
    <row r="20" spans="1:18" ht="39.75" customHeight="1">
      <c r="A20" s="11" t="s">
        <v>26</v>
      </c>
      <c r="B20" s="24" t="s">
        <v>58</v>
      </c>
      <c r="C20" s="9" t="s">
        <v>5</v>
      </c>
      <c r="D20" s="9" t="s">
        <v>51</v>
      </c>
      <c r="E20" s="9" t="s">
        <v>192</v>
      </c>
      <c r="F20" s="14">
        <f>C3</f>
        <v>43190</v>
      </c>
      <c r="G20" s="15">
        <f>INT(_XLL.ДОЛЯГОДА(F20,E20))</f>
        <v>39</v>
      </c>
      <c r="H20" s="9"/>
      <c r="I20" s="9" t="s">
        <v>193</v>
      </c>
      <c r="J20" s="9" t="s">
        <v>43</v>
      </c>
      <c r="K20" s="16" t="s">
        <v>34</v>
      </c>
      <c r="L20" s="16" t="s">
        <v>18</v>
      </c>
      <c r="M20" s="6" t="s">
        <v>129</v>
      </c>
      <c r="N20" s="9"/>
      <c r="O20" s="10" t="s">
        <v>18</v>
      </c>
      <c r="P20" s="10"/>
      <c r="Q20" s="10"/>
      <c r="R20" s="10" t="s">
        <v>28</v>
      </c>
    </row>
    <row r="21" spans="1:18" ht="39.75" customHeight="1">
      <c r="A21" s="11" t="s">
        <v>27</v>
      </c>
      <c r="B21" s="24" t="s">
        <v>74</v>
      </c>
      <c r="C21" s="9" t="s">
        <v>5</v>
      </c>
      <c r="D21" s="9" t="s">
        <v>47</v>
      </c>
      <c r="E21" s="9" t="s">
        <v>171</v>
      </c>
      <c r="F21" s="14">
        <f>C3</f>
        <v>43190</v>
      </c>
      <c r="G21" s="15">
        <f>INT(_XLL.ДОЛЯГОДА(F21,E21))</f>
        <v>31</v>
      </c>
      <c r="H21" s="9"/>
      <c r="I21" s="9" t="s">
        <v>172</v>
      </c>
      <c r="J21" s="9" t="s">
        <v>43</v>
      </c>
      <c r="K21" s="16" t="s">
        <v>36</v>
      </c>
      <c r="L21" s="6" t="s">
        <v>126</v>
      </c>
      <c r="M21" s="4"/>
      <c r="N21" s="9"/>
      <c r="O21" s="10" t="s">
        <v>36</v>
      </c>
      <c r="P21" s="10"/>
      <c r="Q21" s="10"/>
      <c r="R21" s="10" t="s">
        <v>30</v>
      </c>
    </row>
    <row r="22" spans="1:18" ht="39.75" customHeight="1">
      <c r="A22" s="28" t="s">
        <v>211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39.75" customHeight="1">
      <c r="A23" s="11" t="s">
        <v>86</v>
      </c>
      <c r="B23" s="24" t="s">
        <v>52</v>
      </c>
      <c r="C23" s="9" t="s">
        <v>5</v>
      </c>
      <c r="D23" s="9" t="s">
        <v>53</v>
      </c>
      <c r="E23" s="9" t="s">
        <v>179</v>
      </c>
      <c r="F23" s="14">
        <f>C3</f>
        <v>43190</v>
      </c>
      <c r="G23" s="15">
        <f t="shared" si="0"/>
        <v>31</v>
      </c>
      <c r="H23" s="9"/>
      <c r="I23" s="9" t="s">
        <v>154</v>
      </c>
      <c r="J23" s="9" t="s">
        <v>41</v>
      </c>
      <c r="K23" s="16" t="s">
        <v>33</v>
      </c>
      <c r="L23" s="16" t="s">
        <v>130</v>
      </c>
      <c r="M23" s="16" t="s">
        <v>132</v>
      </c>
      <c r="N23" s="9"/>
      <c r="O23" s="10" t="s">
        <v>132</v>
      </c>
      <c r="P23" s="10" t="s">
        <v>28</v>
      </c>
      <c r="Q23" s="10" t="s">
        <v>28</v>
      </c>
      <c r="R23" s="10" t="s">
        <v>203</v>
      </c>
    </row>
    <row r="24" spans="1:18" ht="39.75" customHeight="1">
      <c r="A24" s="11" t="s">
        <v>87</v>
      </c>
      <c r="B24" s="24" t="s">
        <v>59</v>
      </c>
      <c r="C24" s="9" t="s">
        <v>5</v>
      </c>
      <c r="D24" s="9" t="s">
        <v>49</v>
      </c>
      <c r="E24" s="9" t="s">
        <v>173</v>
      </c>
      <c r="F24" s="14">
        <f>C3</f>
        <v>43190</v>
      </c>
      <c r="G24" s="15">
        <f t="shared" si="0"/>
        <v>41</v>
      </c>
      <c r="H24" s="9"/>
      <c r="I24" s="9" t="s">
        <v>101</v>
      </c>
      <c r="J24" s="9" t="s">
        <v>41</v>
      </c>
      <c r="K24" s="16" t="s">
        <v>31</v>
      </c>
      <c r="L24" s="6" t="s">
        <v>44</v>
      </c>
      <c r="M24" s="4"/>
      <c r="N24" s="9"/>
      <c r="O24" s="10" t="s">
        <v>31</v>
      </c>
      <c r="P24" s="10" t="s">
        <v>29</v>
      </c>
      <c r="Q24" s="10" t="s">
        <v>29</v>
      </c>
      <c r="R24" s="10" t="s">
        <v>203</v>
      </c>
    </row>
    <row r="25" spans="1:18" ht="39.75" customHeight="1">
      <c r="A25" s="11" t="s">
        <v>88</v>
      </c>
      <c r="B25" s="24" t="s">
        <v>72</v>
      </c>
      <c r="C25" s="9" t="s">
        <v>5</v>
      </c>
      <c r="D25" s="9" t="s">
        <v>47</v>
      </c>
      <c r="E25" s="9" t="s">
        <v>167</v>
      </c>
      <c r="F25" s="14">
        <f>C3</f>
        <v>43190</v>
      </c>
      <c r="G25" s="15">
        <f t="shared" si="0"/>
        <v>31</v>
      </c>
      <c r="H25" s="9"/>
      <c r="I25" s="9" t="s">
        <v>161</v>
      </c>
      <c r="J25" s="9" t="s">
        <v>41</v>
      </c>
      <c r="K25" s="16" t="s">
        <v>34</v>
      </c>
      <c r="L25" s="16" t="s">
        <v>18</v>
      </c>
      <c r="M25" s="16" t="s">
        <v>129</v>
      </c>
      <c r="N25" s="9"/>
      <c r="O25" s="10" t="s">
        <v>129</v>
      </c>
      <c r="P25" s="10" t="s">
        <v>30</v>
      </c>
      <c r="Q25" s="10"/>
      <c r="R25" s="10" t="s">
        <v>202</v>
      </c>
    </row>
    <row r="26" spans="1:18" ht="39.75" customHeight="1">
      <c r="A26" s="11" t="s">
        <v>89</v>
      </c>
      <c r="B26" s="24" t="s">
        <v>82</v>
      </c>
      <c r="C26" s="9" t="s">
        <v>5</v>
      </c>
      <c r="D26" s="9" t="s">
        <v>53</v>
      </c>
      <c r="E26" s="9" t="s">
        <v>196</v>
      </c>
      <c r="F26" s="14">
        <f>C3</f>
        <v>43190</v>
      </c>
      <c r="G26" s="15">
        <f t="shared" si="0"/>
        <v>46</v>
      </c>
      <c r="H26" s="9"/>
      <c r="I26" s="9" t="s">
        <v>197</v>
      </c>
      <c r="J26" s="9" t="s">
        <v>41</v>
      </c>
      <c r="K26" s="16" t="s">
        <v>118</v>
      </c>
      <c r="L26" s="6" t="s">
        <v>129</v>
      </c>
      <c r="M26" s="4"/>
      <c r="N26" s="9"/>
      <c r="O26" s="10" t="s">
        <v>118</v>
      </c>
      <c r="P26" s="10"/>
      <c r="Q26" s="10"/>
      <c r="R26" s="10" t="s">
        <v>28</v>
      </c>
    </row>
    <row r="27" spans="1:18" ht="39.75" customHeight="1">
      <c r="A27" s="11" t="s">
        <v>90</v>
      </c>
      <c r="B27" s="24" t="s">
        <v>119</v>
      </c>
      <c r="C27" s="9" t="s">
        <v>5</v>
      </c>
      <c r="D27" s="9"/>
      <c r="E27" s="9" t="s">
        <v>168</v>
      </c>
      <c r="F27" s="14">
        <f>C3</f>
        <v>43190</v>
      </c>
      <c r="G27" s="15">
        <f>INT(_XLL.ДОЛЯГОДА(F27,E27))</f>
        <v>35</v>
      </c>
      <c r="H27" s="9"/>
      <c r="I27" s="9" t="s">
        <v>156</v>
      </c>
      <c r="J27" s="9" t="s">
        <v>41</v>
      </c>
      <c r="K27" s="6" t="s">
        <v>17</v>
      </c>
      <c r="L27" s="4"/>
      <c r="M27" s="4"/>
      <c r="N27" s="9"/>
      <c r="O27" s="10" t="s">
        <v>207</v>
      </c>
      <c r="P27" s="10"/>
      <c r="Q27" s="10"/>
      <c r="R27" s="10" t="s">
        <v>217</v>
      </c>
    </row>
    <row r="28" spans="1:18" ht="39.75" customHeight="1">
      <c r="A28" s="28" t="s">
        <v>212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</row>
    <row r="29" spans="1:18" ht="39.75" customHeight="1">
      <c r="A29" s="11" t="s">
        <v>91</v>
      </c>
      <c r="B29" s="24" t="s">
        <v>73</v>
      </c>
      <c r="C29" s="9" t="s">
        <v>5</v>
      </c>
      <c r="D29" s="9" t="s">
        <v>47</v>
      </c>
      <c r="E29" s="9" t="s">
        <v>169</v>
      </c>
      <c r="F29" s="14">
        <f>C3</f>
        <v>43190</v>
      </c>
      <c r="G29" s="15">
        <f>INT(_XLL.ДОЛЯГОДА(F29,E29))</f>
        <v>36</v>
      </c>
      <c r="H29" s="9"/>
      <c r="I29" s="9" t="s">
        <v>102</v>
      </c>
      <c r="J29" s="9" t="s">
        <v>67</v>
      </c>
      <c r="K29" s="16" t="s">
        <v>17</v>
      </c>
      <c r="L29" s="16" t="s">
        <v>126</v>
      </c>
      <c r="M29" s="6" t="s">
        <v>34</v>
      </c>
      <c r="N29" s="9"/>
      <c r="O29" s="10" t="s">
        <v>126</v>
      </c>
      <c r="P29" s="10"/>
      <c r="Q29" s="10"/>
      <c r="R29" s="10" t="s">
        <v>30</v>
      </c>
    </row>
    <row r="30" spans="1:18" ht="39.75" customHeight="1">
      <c r="A30" s="11" t="s">
        <v>92</v>
      </c>
      <c r="B30" s="24" t="s">
        <v>83</v>
      </c>
      <c r="C30" s="9" t="s">
        <v>5</v>
      </c>
      <c r="D30" s="9" t="s">
        <v>47</v>
      </c>
      <c r="E30" s="9" t="s">
        <v>166</v>
      </c>
      <c r="F30" s="14">
        <f>C3</f>
        <v>43190</v>
      </c>
      <c r="G30" s="15">
        <f t="shared" si="0"/>
        <v>33</v>
      </c>
      <c r="H30" s="9"/>
      <c r="I30" s="9" t="s">
        <v>152</v>
      </c>
      <c r="J30" s="9" t="s">
        <v>67</v>
      </c>
      <c r="K30" s="16" t="s">
        <v>18</v>
      </c>
      <c r="L30" s="16" t="s">
        <v>31</v>
      </c>
      <c r="M30" s="6" t="s">
        <v>32</v>
      </c>
      <c r="N30" s="9"/>
      <c r="O30" s="10" t="s">
        <v>31</v>
      </c>
      <c r="P30" s="10" t="s">
        <v>28</v>
      </c>
      <c r="Q30" s="10" t="s">
        <v>30</v>
      </c>
      <c r="R30" s="10" t="s">
        <v>202</v>
      </c>
    </row>
    <row r="31" spans="1:18" ht="39.75" customHeight="1">
      <c r="A31" s="11" t="s">
        <v>93</v>
      </c>
      <c r="B31" s="24" t="s">
        <v>56</v>
      </c>
      <c r="C31" s="9" t="s">
        <v>5</v>
      </c>
      <c r="D31" s="9" t="s">
        <v>51</v>
      </c>
      <c r="E31" s="9" t="s">
        <v>194</v>
      </c>
      <c r="F31" s="14">
        <f>C3</f>
        <v>43190</v>
      </c>
      <c r="G31" s="15">
        <f t="shared" si="0"/>
        <v>51</v>
      </c>
      <c r="H31" s="9"/>
      <c r="I31" s="9" t="s">
        <v>151</v>
      </c>
      <c r="J31" s="9" t="s">
        <v>67</v>
      </c>
      <c r="K31" s="16" t="s">
        <v>33</v>
      </c>
      <c r="L31" s="16" t="s">
        <v>130</v>
      </c>
      <c r="M31" s="16" t="s">
        <v>31</v>
      </c>
      <c r="N31" s="9"/>
      <c r="O31" s="10" t="s">
        <v>31</v>
      </c>
      <c r="P31" s="10" t="s">
        <v>29</v>
      </c>
      <c r="Q31" s="10"/>
      <c r="R31" s="10" t="s">
        <v>202</v>
      </c>
    </row>
    <row r="32" spans="1:18" ht="39.75" customHeight="1">
      <c r="A32" s="11" t="s">
        <v>94</v>
      </c>
      <c r="B32" s="24" t="s">
        <v>65</v>
      </c>
      <c r="C32" s="9" t="s">
        <v>5</v>
      </c>
      <c r="D32" s="9" t="s">
        <v>66</v>
      </c>
      <c r="E32" s="9" t="s">
        <v>165</v>
      </c>
      <c r="F32" s="14">
        <f>C3</f>
        <v>43190</v>
      </c>
      <c r="G32" s="15">
        <f t="shared" si="0"/>
        <v>33</v>
      </c>
      <c r="H32" s="9"/>
      <c r="I32" s="9" t="s">
        <v>150</v>
      </c>
      <c r="J32" s="9" t="s">
        <v>67</v>
      </c>
      <c r="K32" s="16" t="s">
        <v>18</v>
      </c>
      <c r="L32" s="16" t="s">
        <v>33</v>
      </c>
      <c r="M32" s="16" t="s">
        <v>31</v>
      </c>
      <c r="N32" s="9"/>
      <c r="O32" s="10" t="s">
        <v>31</v>
      </c>
      <c r="P32" s="10" t="s">
        <v>30</v>
      </c>
      <c r="Q32" s="10"/>
      <c r="R32" s="10" t="s">
        <v>28</v>
      </c>
    </row>
    <row r="33" spans="1:18" ht="39.75" customHeight="1">
      <c r="A33" s="11" t="s">
        <v>95</v>
      </c>
      <c r="B33" s="24" t="s">
        <v>54</v>
      </c>
      <c r="C33" s="9" t="s">
        <v>5</v>
      </c>
      <c r="D33" s="9" t="s">
        <v>51</v>
      </c>
      <c r="E33" s="9" t="s">
        <v>164</v>
      </c>
      <c r="F33" s="14">
        <f>C3</f>
        <v>43190</v>
      </c>
      <c r="G33" s="15">
        <f t="shared" si="0"/>
        <v>56</v>
      </c>
      <c r="H33" s="9"/>
      <c r="I33" s="9" t="s">
        <v>158</v>
      </c>
      <c r="J33" s="9" t="s">
        <v>67</v>
      </c>
      <c r="K33" s="16" t="s">
        <v>34</v>
      </c>
      <c r="L33" s="6" t="s">
        <v>118</v>
      </c>
      <c r="M33" s="4"/>
      <c r="N33" s="9"/>
      <c r="O33" s="10" t="s">
        <v>34</v>
      </c>
      <c r="P33" s="10"/>
      <c r="Q33" s="10"/>
      <c r="R33" s="10" t="s">
        <v>217</v>
      </c>
    </row>
    <row r="34" spans="1:18" s="2" customFormat="1" ht="39.75" customHeight="1">
      <c r="A34" s="11" t="s">
        <v>96</v>
      </c>
      <c r="B34" s="24" t="s">
        <v>80</v>
      </c>
      <c r="C34" s="9" t="s">
        <v>5</v>
      </c>
      <c r="D34" s="9" t="s">
        <v>53</v>
      </c>
      <c r="E34" s="9" t="s">
        <v>195</v>
      </c>
      <c r="F34" s="14">
        <f>C3</f>
        <v>43190</v>
      </c>
      <c r="G34" s="15">
        <f t="shared" si="0"/>
        <v>27</v>
      </c>
      <c r="H34" s="9"/>
      <c r="I34" s="9" t="s">
        <v>153</v>
      </c>
      <c r="J34" s="9" t="s">
        <v>67</v>
      </c>
      <c r="K34" s="16" t="s">
        <v>18</v>
      </c>
      <c r="L34" s="16" t="s">
        <v>33</v>
      </c>
      <c r="M34" s="16" t="s">
        <v>31</v>
      </c>
      <c r="N34" s="9"/>
      <c r="O34" s="10" t="s">
        <v>31</v>
      </c>
      <c r="P34" s="10"/>
      <c r="Q34" s="10"/>
      <c r="R34" s="10" t="s">
        <v>29</v>
      </c>
    </row>
    <row r="35" spans="1:18" ht="39.75" customHeight="1">
      <c r="A35" s="39" t="s">
        <v>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39.75" customHeight="1">
      <c r="A36" s="8" t="s">
        <v>0</v>
      </c>
      <c r="B36" s="8" t="s">
        <v>1</v>
      </c>
      <c r="C36" s="8" t="s">
        <v>4</v>
      </c>
      <c r="D36" s="8" t="s">
        <v>2</v>
      </c>
      <c r="E36" s="8" t="s">
        <v>15</v>
      </c>
      <c r="F36" s="12" t="s">
        <v>38</v>
      </c>
      <c r="G36" s="12" t="s">
        <v>16</v>
      </c>
      <c r="H36" s="8" t="s">
        <v>14</v>
      </c>
      <c r="I36" s="8" t="s">
        <v>8</v>
      </c>
      <c r="J36" s="8" t="s">
        <v>3</v>
      </c>
      <c r="K36" s="8" t="s">
        <v>9</v>
      </c>
      <c r="L36" s="8" t="s">
        <v>10</v>
      </c>
      <c r="M36" s="8" t="s">
        <v>11</v>
      </c>
      <c r="N36" s="8" t="s">
        <v>39</v>
      </c>
      <c r="O36" s="8" t="s">
        <v>12</v>
      </c>
      <c r="P36" s="8" t="s">
        <v>13</v>
      </c>
      <c r="Q36" s="13" t="s">
        <v>37</v>
      </c>
      <c r="R36" s="8" t="s">
        <v>227</v>
      </c>
    </row>
    <row r="37" spans="1:18" ht="39.75" customHeight="1">
      <c r="A37" s="31" t="s">
        <v>208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1:18" ht="39.75" customHeight="1">
      <c r="A38" s="11" t="s">
        <v>28</v>
      </c>
      <c r="B38" s="24" t="s">
        <v>68</v>
      </c>
      <c r="C38" s="9" t="s">
        <v>55</v>
      </c>
      <c r="D38" s="9" t="s">
        <v>53</v>
      </c>
      <c r="E38" s="9" t="s">
        <v>201</v>
      </c>
      <c r="F38" s="14">
        <f>C3</f>
        <v>43190</v>
      </c>
      <c r="G38" s="15">
        <f aca="true" t="shared" si="1" ref="G38:G60">INT(_XLL.ДОЛЯГОДА(F38,E38))</f>
        <v>39</v>
      </c>
      <c r="H38" s="9"/>
      <c r="I38" s="9" t="s">
        <v>100</v>
      </c>
      <c r="J38" s="9" t="s">
        <v>69</v>
      </c>
      <c r="K38" s="16" t="s">
        <v>32</v>
      </c>
      <c r="L38" s="16" t="s">
        <v>43</v>
      </c>
      <c r="M38" s="16" t="s">
        <v>45</v>
      </c>
      <c r="N38" s="9"/>
      <c r="O38" s="10" t="s">
        <v>45</v>
      </c>
      <c r="P38" s="10" t="s">
        <v>28</v>
      </c>
      <c r="Q38" s="10"/>
      <c r="R38" s="10" t="s">
        <v>202</v>
      </c>
    </row>
    <row r="39" spans="1:18" ht="39.75" customHeight="1">
      <c r="A39" s="11" t="s">
        <v>29</v>
      </c>
      <c r="B39" s="5" t="s">
        <v>75</v>
      </c>
      <c r="C39" s="9" t="s">
        <v>55</v>
      </c>
      <c r="D39" s="9" t="s">
        <v>47</v>
      </c>
      <c r="E39" s="9" t="s">
        <v>198</v>
      </c>
      <c r="F39" s="14">
        <f>C3</f>
        <v>43190</v>
      </c>
      <c r="G39" s="15">
        <f t="shared" si="1"/>
        <v>32</v>
      </c>
      <c r="H39" s="9"/>
      <c r="I39" s="9" t="s">
        <v>149</v>
      </c>
      <c r="J39" s="9" t="s">
        <v>69</v>
      </c>
      <c r="K39" s="16" t="s">
        <v>31</v>
      </c>
      <c r="L39" s="16" t="s">
        <v>44</v>
      </c>
      <c r="M39" s="16" t="s">
        <v>43</v>
      </c>
      <c r="N39" s="9"/>
      <c r="O39" s="10" t="s">
        <v>43</v>
      </c>
      <c r="P39" s="10" t="s">
        <v>29</v>
      </c>
      <c r="Q39" s="10"/>
      <c r="R39" s="10" t="s">
        <v>202</v>
      </c>
    </row>
    <row r="40" spans="1:18" ht="39.75" customHeight="1">
      <c r="A40" s="28" t="s">
        <v>213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39.75" customHeight="1">
      <c r="A41" s="11" t="s">
        <v>30</v>
      </c>
      <c r="B41" s="24" t="s">
        <v>76</v>
      </c>
      <c r="C41" s="9" t="s">
        <v>5</v>
      </c>
      <c r="D41" s="9" t="s">
        <v>53</v>
      </c>
      <c r="E41" s="9" t="s">
        <v>184</v>
      </c>
      <c r="F41" s="14">
        <f>C3</f>
        <v>43190</v>
      </c>
      <c r="G41" s="15">
        <f t="shared" si="1"/>
        <v>23</v>
      </c>
      <c r="H41" s="9"/>
      <c r="I41" s="9" t="s">
        <v>160</v>
      </c>
      <c r="J41" s="9" t="s">
        <v>31</v>
      </c>
      <c r="K41" s="16" t="s">
        <v>105</v>
      </c>
      <c r="L41" s="6" t="s">
        <v>107</v>
      </c>
      <c r="M41" s="16" t="s">
        <v>107</v>
      </c>
      <c r="N41" s="9"/>
      <c r="O41" s="10" t="s">
        <v>107</v>
      </c>
      <c r="P41" s="10" t="s">
        <v>28</v>
      </c>
      <c r="Q41" s="10"/>
      <c r="R41" s="10" t="s">
        <v>218</v>
      </c>
    </row>
    <row r="42" spans="1:18" ht="39.75" customHeight="1">
      <c r="A42" s="11" t="s">
        <v>19</v>
      </c>
      <c r="B42" s="46" t="s">
        <v>84</v>
      </c>
      <c r="C42" s="11" t="s">
        <v>5</v>
      </c>
      <c r="D42" s="11" t="s">
        <v>47</v>
      </c>
      <c r="E42" s="11" t="s">
        <v>177</v>
      </c>
      <c r="F42" s="14">
        <f>C3</f>
        <v>43190</v>
      </c>
      <c r="G42" s="15">
        <f t="shared" si="1"/>
        <v>24</v>
      </c>
      <c r="H42" s="11"/>
      <c r="I42" s="11" t="s">
        <v>176</v>
      </c>
      <c r="J42" s="11" t="s">
        <v>31</v>
      </c>
      <c r="K42" s="17" t="s">
        <v>219</v>
      </c>
      <c r="L42" s="23"/>
      <c r="M42" s="23"/>
      <c r="N42" s="25"/>
      <c r="O42" s="10" t="s">
        <v>219</v>
      </c>
      <c r="P42" s="18" t="s">
        <v>29</v>
      </c>
      <c r="Q42" s="18"/>
      <c r="R42" s="18" t="s">
        <v>28</v>
      </c>
    </row>
    <row r="43" spans="1:18" ht="39.75" customHeight="1">
      <c r="A43" s="28" t="s">
        <v>210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39.75" customHeight="1">
      <c r="A44" s="11" t="s">
        <v>20</v>
      </c>
      <c r="B44" s="24" t="s">
        <v>50</v>
      </c>
      <c r="C44" s="11" t="s">
        <v>5</v>
      </c>
      <c r="D44" s="11" t="s">
        <v>51</v>
      </c>
      <c r="E44" s="11" t="s">
        <v>187</v>
      </c>
      <c r="F44" s="14">
        <f>C3</f>
        <v>43190</v>
      </c>
      <c r="G44" s="15">
        <f t="shared" si="1"/>
        <v>35</v>
      </c>
      <c r="H44" s="11"/>
      <c r="I44" s="11" t="s">
        <v>162</v>
      </c>
      <c r="J44" s="11" t="s">
        <v>43</v>
      </c>
      <c r="K44" s="17" t="s">
        <v>105</v>
      </c>
      <c r="L44" s="17" t="s">
        <v>103</v>
      </c>
      <c r="M44" s="21" t="s">
        <v>222</v>
      </c>
      <c r="N44" s="11"/>
      <c r="O44" s="11" t="s">
        <v>103</v>
      </c>
      <c r="P44" s="18"/>
      <c r="Q44" s="18"/>
      <c r="R44" s="18" t="s">
        <v>202</v>
      </c>
    </row>
    <row r="45" spans="1:18" ht="39.75" customHeight="1">
      <c r="A45" s="11" t="s">
        <v>21</v>
      </c>
      <c r="B45" s="24" t="s">
        <v>57</v>
      </c>
      <c r="C45" s="9" t="s">
        <v>5</v>
      </c>
      <c r="D45" s="9" t="s">
        <v>51</v>
      </c>
      <c r="E45" s="9" t="s">
        <v>178</v>
      </c>
      <c r="F45" s="14">
        <f>C3</f>
        <v>43190</v>
      </c>
      <c r="G45" s="15">
        <f t="shared" si="1"/>
        <v>39</v>
      </c>
      <c r="H45" s="9"/>
      <c r="I45" s="9" t="s">
        <v>44</v>
      </c>
      <c r="J45" s="9" t="s">
        <v>43</v>
      </c>
      <c r="K45" s="16" t="s">
        <v>105</v>
      </c>
      <c r="L45" s="16" t="s">
        <v>103</v>
      </c>
      <c r="M45" s="16" t="s">
        <v>106</v>
      </c>
      <c r="N45" s="9"/>
      <c r="O45" s="10" t="s">
        <v>106</v>
      </c>
      <c r="P45" s="10" t="s">
        <v>29</v>
      </c>
      <c r="Q45" s="10"/>
      <c r="R45" s="10" t="s">
        <v>202</v>
      </c>
    </row>
    <row r="46" spans="1:18" ht="39.75" customHeight="1">
      <c r="A46" s="11" t="s">
        <v>22</v>
      </c>
      <c r="B46" s="45" t="s">
        <v>61</v>
      </c>
      <c r="C46" s="11" t="s">
        <v>5</v>
      </c>
      <c r="D46" s="11" t="s">
        <v>62</v>
      </c>
      <c r="E46" s="11" t="s">
        <v>185</v>
      </c>
      <c r="F46" s="14">
        <f>C3</f>
        <v>43190</v>
      </c>
      <c r="G46" s="15">
        <f t="shared" si="1"/>
        <v>22</v>
      </c>
      <c r="H46" s="11"/>
      <c r="I46" s="11" t="s">
        <v>186</v>
      </c>
      <c r="J46" s="11" t="s">
        <v>43</v>
      </c>
      <c r="K46" s="17" t="s">
        <v>103</v>
      </c>
      <c r="L46" s="17" t="s">
        <v>106</v>
      </c>
      <c r="M46" s="17" t="s">
        <v>110</v>
      </c>
      <c r="N46" s="11"/>
      <c r="O46" s="18" t="s">
        <v>110</v>
      </c>
      <c r="P46" s="18" t="s">
        <v>28</v>
      </c>
      <c r="Q46" s="18"/>
      <c r="R46" s="18" t="s">
        <v>202</v>
      </c>
    </row>
    <row r="47" spans="1:18" ht="39.75" customHeight="1">
      <c r="A47" s="11" t="s">
        <v>23</v>
      </c>
      <c r="B47" s="24" t="s">
        <v>46</v>
      </c>
      <c r="C47" s="9" t="s">
        <v>5</v>
      </c>
      <c r="D47" s="9" t="s">
        <v>47</v>
      </c>
      <c r="E47" s="14">
        <v>33660</v>
      </c>
      <c r="F47" s="14">
        <f>C3</f>
        <v>43190</v>
      </c>
      <c r="G47" s="15">
        <f t="shared" si="1"/>
        <v>26</v>
      </c>
      <c r="H47" s="9"/>
      <c r="I47" s="9" t="s">
        <v>170</v>
      </c>
      <c r="J47" s="11" t="s">
        <v>43</v>
      </c>
      <c r="K47" s="17" t="s">
        <v>105</v>
      </c>
      <c r="L47" s="17" t="s">
        <v>106</v>
      </c>
      <c r="M47" s="21" t="s">
        <v>107</v>
      </c>
      <c r="N47" s="11"/>
      <c r="O47" s="18" t="s">
        <v>106</v>
      </c>
      <c r="P47" s="18"/>
      <c r="Q47" s="18"/>
      <c r="R47" s="18" t="s">
        <v>202</v>
      </c>
    </row>
    <row r="48" spans="1:18" ht="39.75" customHeight="1">
      <c r="A48" s="11" t="s">
        <v>24</v>
      </c>
      <c r="B48" s="24" t="s">
        <v>58</v>
      </c>
      <c r="C48" s="9" t="s">
        <v>5</v>
      </c>
      <c r="D48" s="9" t="s">
        <v>51</v>
      </c>
      <c r="E48" s="9" t="s">
        <v>192</v>
      </c>
      <c r="F48" s="14">
        <f>C3</f>
        <v>43190</v>
      </c>
      <c r="G48" s="15">
        <f>INT(_XLL.ДОЛЯГОДА(F48,E48))</f>
        <v>39</v>
      </c>
      <c r="H48" s="9"/>
      <c r="I48" s="9" t="s">
        <v>193</v>
      </c>
      <c r="J48" s="9" t="s">
        <v>43</v>
      </c>
      <c r="K48" s="16" t="s">
        <v>105</v>
      </c>
      <c r="L48" s="16" t="s">
        <v>103</v>
      </c>
      <c r="M48" s="16" t="s">
        <v>106</v>
      </c>
      <c r="N48" s="9"/>
      <c r="O48" s="10" t="s">
        <v>106</v>
      </c>
      <c r="P48" s="10" t="s">
        <v>30</v>
      </c>
      <c r="Q48" s="10"/>
      <c r="R48" s="10" t="s">
        <v>202</v>
      </c>
    </row>
    <row r="49" spans="1:18" ht="39.75" customHeight="1">
      <c r="A49" s="11" t="s">
        <v>25</v>
      </c>
      <c r="B49" s="24" t="s">
        <v>74</v>
      </c>
      <c r="C49" s="9" t="s">
        <v>5</v>
      </c>
      <c r="D49" s="9" t="s">
        <v>47</v>
      </c>
      <c r="E49" s="9" t="s">
        <v>171</v>
      </c>
      <c r="F49" s="14">
        <f>C3</f>
        <v>43190</v>
      </c>
      <c r="G49" s="15">
        <f>INT(_XLL.ДОЛЯГОДА(F49,E49))</f>
        <v>31</v>
      </c>
      <c r="H49" s="9"/>
      <c r="I49" s="9" t="s">
        <v>172</v>
      </c>
      <c r="J49" s="9" t="s">
        <v>43</v>
      </c>
      <c r="K49" s="16" t="s">
        <v>104</v>
      </c>
      <c r="L49" s="16" t="s">
        <v>105</v>
      </c>
      <c r="M49" s="6" t="s">
        <v>106</v>
      </c>
      <c r="N49" s="9"/>
      <c r="O49" s="10" t="s">
        <v>105</v>
      </c>
      <c r="P49" s="10"/>
      <c r="Q49" s="10"/>
      <c r="R49" s="10" t="s">
        <v>202</v>
      </c>
    </row>
    <row r="50" spans="1:18" ht="39.75" customHeight="1">
      <c r="A50" s="28" t="s">
        <v>211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39.75" customHeight="1">
      <c r="A51" s="11" t="s">
        <v>26</v>
      </c>
      <c r="B51" s="24" t="s">
        <v>52</v>
      </c>
      <c r="C51" s="9" t="s">
        <v>5</v>
      </c>
      <c r="D51" s="9" t="s">
        <v>53</v>
      </c>
      <c r="E51" s="9" t="s">
        <v>179</v>
      </c>
      <c r="F51" s="14">
        <f>C3</f>
        <v>43190</v>
      </c>
      <c r="G51" s="15">
        <f t="shared" si="1"/>
        <v>31</v>
      </c>
      <c r="H51" s="9"/>
      <c r="I51" s="9" t="s">
        <v>154</v>
      </c>
      <c r="J51" s="9" t="s">
        <v>41</v>
      </c>
      <c r="K51" s="16" t="s">
        <v>107</v>
      </c>
      <c r="L51" s="16" t="s">
        <v>109</v>
      </c>
      <c r="M51" s="6" t="s">
        <v>220</v>
      </c>
      <c r="N51" s="9"/>
      <c r="O51" s="10" t="s">
        <v>109</v>
      </c>
      <c r="P51" s="10" t="s">
        <v>29</v>
      </c>
      <c r="Q51" s="10" t="s">
        <v>29</v>
      </c>
      <c r="R51" s="10" t="s">
        <v>203</v>
      </c>
    </row>
    <row r="52" spans="1:18" ht="39.75" customHeight="1">
      <c r="A52" s="11" t="s">
        <v>27</v>
      </c>
      <c r="B52" s="24" t="s">
        <v>59</v>
      </c>
      <c r="C52" s="9" t="s">
        <v>5</v>
      </c>
      <c r="D52" s="9" t="s">
        <v>49</v>
      </c>
      <c r="E52" s="9" t="s">
        <v>173</v>
      </c>
      <c r="F52" s="14">
        <f>C3</f>
        <v>43190</v>
      </c>
      <c r="G52" s="15">
        <f t="shared" si="1"/>
        <v>41</v>
      </c>
      <c r="H52" s="9"/>
      <c r="I52" s="9" t="s">
        <v>101</v>
      </c>
      <c r="J52" s="9" t="s">
        <v>41</v>
      </c>
      <c r="K52" s="16" t="s">
        <v>108</v>
      </c>
      <c r="L52" s="16" t="s">
        <v>112</v>
      </c>
      <c r="M52" s="16" t="s">
        <v>115</v>
      </c>
      <c r="N52" s="9"/>
      <c r="O52" s="10" t="s">
        <v>115</v>
      </c>
      <c r="P52" s="10" t="s">
        <v>28</v>
      </c>
      <c r="Q52" s="10" t="s">
        <v>28</v>
      </c>
      <c r="R52" s="10" t="s">
        <v>218</v>
      </c>
    </row>
    <row r="53" spans="1:18" ht="39.75" customHeight="1">
      <c r="A53" s="11" t="s">
        <v>86</v>
      </c>
      <c r="B53" s="24" t="s">
        <v>72</v>
      </c>
      <c r="C53" s="9" t="s">
        <v>5</v>
      </c>
      <c r="D53" s="9" t="s">
        <v>47</v>
      </c>
      <c r="E53" s="9" t="s">
        <v>167</v>
      </c>
      <c r="F53" s="14">
        <f>C3</f>
        <v>43190</v>
      </c>
      <c r="G53" s="15">
        <f t="shared" si="1"/>
        <v>31</v>
      </c>
      <c r="H53" s="9"/>
      <c r="I53" s="4" t="s">
        <v>161</v>
      </c>
      <c r="J53" s="9" t="s">
        <v>41</v>
      </c>
      <c r="K53" s="16" t="s">
        <v>107</v>
      </c>
      <c r="L53" s="6" t="s">
        <v>111</v>
      </c>
      <c r="M53" s="16" t="s">
        <v>111</v>
      </c>
      <c r="N53" s="9"/>
      <c r="O53" s="10" t="s">
        <v>111</v>
      </c>
      <c r="P53" s="10" t="s">
        <v>30</v>
      </c>
      <c r="Q53" s="10"/>
      <c r="R53" s="10" t="s">
        <v>202</v>
      </c>
    </row>
    <row r="54" spans="1:18" ht="39.75" customHeight="1">
      <c r="A54" s="11" t="s">
        <v>87</v>
      </c>
      <c r="B54" s="24" t="s">
        <v>82</v>
      </c>
      <c r="C54" s="9" t="s">
        <v>5</v>
      </c>
      <c r="D54" s="9" t="s">
        <v>53</v>
      </c>
      <c r="E54" s="9" t="s">
        <v>196</v>
      </c>
      <c r="F54" s="14">
        <f>C3</f>
        <v>43190</v>
      </c>
      <c r="G54" s="15">
        <f t="shared" si="1"/>
        <v>46</v>
      </c>
      <c r="H54" s="9"/>
      <c r="I54" s="9" t="s">
        <v>197</v>
      </c>
      <c r="J54" s="9" t="s">
        <v>41</v>
      </c>
      <c r="K54" s="16" t="s">
        <v>103</v>
      </c>
      <c r="L54" s="16" t="s">
        <v>110</v>
      </c>
      <c r="M54" s="16" t="s">
        <v>107</v>
      </c>
      <c r="N54" s="9"/>
      <c r="O54" s="10" t="s">
        <v>107</v>
      </c>
      <c r="P54" s="10"/>
      <c r="Q54" s="10"/>
      <c r="R54" s="10" t="s">
        <v>203</v>
      </c>
    </row>
    <row r="55" spans="1:18" ht="39.75" customHeight="1">
      <c r="A55" s="11" t="s">
        <v>88</v>
      </c>
      <c r="B55" s="24" t="s">
        <v>119</v>
      </c>
      <c r="C55" s="9" t="s">
        <v>5</v>
      </c>
      <c r="D55" s="9"/>
      <c r="E55" s="9" t="s">
        <v>168</v>
      </c>
      <c r="F55" s="14">
        <f>C3</f>
        <v>43190</v>
      </c>
      <c r="G55" s="15">
        <f>INT(_XLL.ДОЛЯГОДА(F55,E55))</f>
        <v>35</v>
      </c>
      <c r="H55" s="11"/>
      <c r="I55" s="11" t="s">
        <v>156</v>
      </c>
      <c r="J55" s="11" t="s">
        <v>41</v>
      </c>
      <c r="K55" s="17" t="s">
        <v>104</v>
      </c>
      <c r="L55" s="17" t="s">
        <v>223</v>
      </c>
      <c r="M55" s="21" t="s">
        <v>221</v>
      </c>
      <c r="N55" s="11"/>
      <c r="O55" s="18" t="s">
        <v>223</v>
      </c>
      <c r="P55" s="18"/>
      <c r="Q55" s="18"/>
      <c r="R55" s="18" t="s">
        <v>29</v>
      </c>
    </row>
    <row r="56" spans="1:18" ht="39.75" customHeight="1">
      <c r="A56" s="28" t="s">
        <v>212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</row>
    <row r="57" spans="1:18" ht="39.75" customHeight="1">
      <c r="A57" s="11" t="s">
        <v>89</v>
      </c>
      <c r="B57" s="24" t="s">
        <v>83</v>
      </c>
      <c r="C57" s="9" t="s">
        <v>5</v>
      </c>
      <c r="D57" s="9" t="s">
        <v>47</v>
      </c>
      <c r="E57" s="9" t="s">
        <v>166</v>
      </c>
      <c r="F57" s="14">
        <f>C3</f>
        <v>43190</v>
      </c>
      <c r="G57" s="15">
        <f t="shared" si="1"/>
        <v>33</v>
      </c>
      <c r="H57" s="9"/>
      <c r="I57" s="9" t="s">
        <v>155</v>
      </c>
      <c r="J57" s="9" t="s">
        <v>67</v>
      </c>
      <c r="K57" s="16" t="s">
        <v>109</v>
      </c>
      <c r="L57" s="6" t="s">
        <v>108</v>
      </c>
      <c r="M57" s="6" t="s">
        <v>108</v>
      </c>
      <c r="N57" s="9"/>
      <c r="O57" s="10" t="s">
        <v>109</v>
      </c>
      <c r="P57" s="10" t="s">
        <v>29</v>
      </c>
      <c r="Q57" s="10"/>
      <c r="R57" s="10" t="s">
        <v>202</v>
      </c>
    </row>
    <row r="58" spans="1:18" ht="39.75" customHeight="1">
      <c r="A58" s="11" t="s">
        <v>90</v>
      </c>
      <c r="B58" s="45" t="s">
        <v>63</v>
      </c>
      <c r="C58" s="11" t="s">
        <v>5</v>
      </c>
      <c r="D58" s="11" t="s">
        <v>53</v>
      </c>
      <c r="E58" s="11" t="s">
        <v>225</v>
      </c>
      <c r="F58" s="14">
        <f>C3</f>
        <v>43190</v>
      </c>
      <c r="G58" s="15">
        <f t="shared" si="1"/>
        <v>24</v>
      </c>
      <c r="H58" s="11"/>
      <c r="I58" s="11" t="s">
        <v>159</v>
      </c>
      <c r="J58" s="11" t="s">
        <v>67</v>
      </c>
      <c r="K58" s="17" t="s">
        <v>106</v>
      </c>
      <c r="L58" s="17" t="s">
        <v>109</v>
      </c>
      <c r="M58" s="21" t="s">
        <v>109</v>
      </c>
      <c r="N58" s="11"/>
      <c r="O58" s="18" t="s">
        <v>109</v>
      </c>
      <c r="P58" s="18" t="s">
        <v>28</v>
      </c>
      <c r="Q58" s="18" t="s">
        <v>30</v>
      </c>
      <c r="R58" s="18" t="s">
        <v>202</v>
      </c>
    </row>
    <row r="59" spans="1:18" ht="39.75" customHeight="1">
      <c r="A59" s="11" t="s">
        <v>91</v>
      </c>
      <c r="B59" s="24" t="s">
        <v>65</v>
      </c>
      <c r="C59" s="9" t="s">
        <v>5</v>
      </c>
      <c r="D59" s="9" t="s">
        <v>66</v>
      </c>
      <c r="E59" s="9" t="s">
        <v>165</v>
      </c>
      <c r="F59" s="14">
        <f>C3</f>
        <v>43190</v>
      </c>
      <c r="G59" s="15">
        <f t="shared" si="1"/>
        <v>33</v>
      </c>
      <c r="H59" s="9"/>
      <c r="I59" s="9" t="s">
        <v>157</v>
      </c>
      <c r="J59" s="9" t="s">
        <v>67</v>
      </c>
      <c r="K59" s="16" t="s">
        <v>105</v>
      </c>
      <c r="L59" s="16" t="s">
        <v>107</v>
      </c>
      <c r="M59" s="6" t="s">
        <v>108</v>
      </c>
      <c r="N59" s="9"/>
      <c r="O59" s="10" t="s">
        <v>107</v>
      </c>
      <c r="P59" s="10" t="s">
        <v>30</v>
      </c>
      <c r="Q59" s="10"/>
      <c r="R59" s="10" t="s">
        <v>28</v>
      </c>
    </row>
    <row r="60" spans="1:18" ht="39.75" customHeight="1">
      <c r="A60" s="11" t="s">
        <v>92</v>
      </c>
      <c r="B60" s="24" t="s">
        <v>54</v>
      </c>
      <c r="C60" s="9" t="s">
        <v>5</v>
      </c>
      <c r="D60" s="9" t="s">
        <v>51</v>
      </c>
      <c r="E60" s="9" t="s">
        <v>164</v>
      </c>
      <c r="F60" s="14">
        <f>C3</f>
        <v>43190</v>
      </c>
      <c r="G60" s="15">
        <f t="shared" si="1"/>
        <v>56</v>
      </c>
      <c r="H60" s="9"/>
      <c r="I60" s="9" t="s">
        <v>158</v>
      </c>
      <c r="J60" s="9" t="s">
        <v>67</v>
      </c>
      <c r="K60" s="16" t="s">
        <v>106</v>
      </c>
      <c r="L60" s="16" t="s">
        <v>107</v>
      </c>
      <c r="M60" s="6" t="s">
        <v>114</v>
      </c>
      <c r="N60" s="9"/>
      <c r="O60" s="10" t="s">
        <v>107</v>
      </c>
      <c r="P60" s="10"/>
      <c r="Q60" s="10"/>
      <c r="R60" s="10" t="s">
        <v>29</v>
      </c>
    </row>
    <row r="61" spans="1:18" ht="39.75" customHeight="1">
      <c r="A61" s="11" t="s">
        <v>93</v>
      </c>
      <c r="B61" s="24" t="s">
        <v>73</v>
      </c>
      <c r="C61" s="9" t="s">
        <v>5</v>
      </c>
      <c r="D61" s="9" t="s">
        <v>47</v>
      </c>
      <c r="E61" s="9" t="s">
        <v>169</v>
      </c>
      <c r="F61" s="14">
        <f>C3</f>
        <v>43190</v>
      </c>
      <c r="G61" s="15">
        <f>INT(_XLL.ДОЛЯГОДА(F61,E61))</f>
        <v>36</v>
      </c>
      <c r="H61" s="9"/>
      <c r="I61" s="9" t="s">
        <v>102</v>
      </c>
      <c r="J61" s="9" t="s">
        <v>67</v>
      </c>
      <c r="K61" s="16" t="s">
        <v>105</v>
      </c>
      <c r="L61" s="6" t="s">
        <v>106</v>
      </c>
      <c r="M61" s="6" t="s">
        <v>113</v>
      </c>
      <c r="N61" s="9"/>
      <c r="O61" s="10" t="s">
        <v>105</v>
      </c>
      <c r="P61" s="10"/>
      <c r="Q61" s="10"/>
      <c r="R61" s="10" t="s">
        <v>29</v>
      </c>
    </row>
    <row r="62" spans="1:18" ht="39.75" customHeight="1">
      <c r="A62" s="36" t="s">
        <v>40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39.75" customHeight="1">
      <c r="A63" s="8" t="s">
        <v>0</v>
      </c>
      <c r="B63" s="8" t="s">
        <v>1</v>
      </c>
      <c r="C63" s="8" t="s">
        <v>4</v>
      </c>
      <c r="D63" s="8" t="s">
        <v>2</v>
      </c>
      <c r="E63" s="8" t="s">
        <v>15</v>
      </c>
      <c r="F63" s="12" t="s">
        <v>38</v>
      </c>
      <c r="G63" s="12" t="s">
        <v>16</v>
      </c>
      <c r="H63" s="8" t="s">
        <v>14</v>
      </c>
      <c r="I63" s="8" t="s">
        <v>8</v>
      </c>
      <c r="J63" s="8" t="s">
        <v>3</v>
      </c>
      <c r="K63" s="8" t="s">
        <v>9</v>
      </c>
      <c r="L63" s="8" t="s">
        <v>10</v>
      </c>
      <c r="M63" s="8" t="s">
        <v>11</v>
      </c>
      <c r="N63" s="8" t="s">
        <v>39</v>
      </c>
      <c r="O63" s="8" t="s">
        <v>12</v>
      </c>
      <c r="P63" s="8" t="s">
        <v>13</v>
      </c>
      <c r="Q63" s="13" t="s">
        <v>37</v>
      </c>
      <c r="R63" s="8" t="s">
        <v>227</v>
      </c>
    </row>
    <row r="64" spans="1:18" ht="39.75" customHeight="1">
      <c r="A64" s="31" t="s">
        <v>208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</row>
    <row r="65" spans="1:18" ht="39.75" customHeight="1">
      <c r="A65" s="1" t="s">
        <v>28</v>
      </c>
      <c r="B65" s="24" t="s">
        <v>70</v>
      </c>
      <c r="C65" s="9" t="s">
        <v>55</v>
      </c>
      <c r="D65" s="9" t="s">
        <v>71</v>
      </c>
      <c r="E65" s="9" t="s">
        <v>183</v>
      </c>
      <c r="F65" s="19">
        <f>C3</f>
        <v>43190</v>
      </c>
      <c r="G65" s="20">
        <f>INT(_XLL.ДОЛЯГОДА(F65,E65))</f>
        <v>35</v>
      </c>
      <c r="H65" s="11"/>
      <c r="I65" s="9" t="s">
        <v>146</v>
      </c>
      <c r="J65" s="11" t="s">
        <v>69</v>
      </c>
      <c r="K65" s="21" t="s">
        <v>99</v>
      </c>
      <c r="L65" s="17" t="s">
        <v>98</v>
      </c>
      <c r="M65" s="17" t="s">
        <v>116</v>
      </c>
      <c r="N65" s="21" t="s">
        <v>117</v>
      </c>
      <c r="O65" s="11" t="s">
        <v>116</v>
      </c>
      <c r="P65" s="18" t="s">
        <v>28</v>
      </c>
      <c r="Q65" s="18"/>
      <c r="R65" s="18" t="s">
        <v>30</v>
      </c>
    </row>
    <row r="66" spans="1:18" ht="39.75" customHeight="1">
      <c r="A66" s="28" t="s">
        <v>213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/>
    </row>
    <row r="67" spans="1:18" ht="39.75" customHeight="1">
      <c r="A67" s="1" t="s">
        <v>29</v>
      </c>
      <c r="B67" s="24" t="s">
        <v>76</v>
      </c>
      <c r="C67" s="9" t="s">
        <v>5</v>
      </c>
      <c r="D67" s="9" t="s">
        <v>53</v>
      </c>
      <c r="E67" s="9" t="s">
        <v>184</v>
      </c>
      <c r="F67" s="19">
        <f>C3</f>
        <v>43190</v>
      </c>
      <c r="G67" s="20">
        <f>INT(_XLL.ДОЛЯГОДА(F67,E67))</f>
        <v>23</v>
      </c>
      <c r="H67" s="11"/>
      <c r="I67" s="11" t="s">
        <v>160</v>
      </c>
      <c r="J67" s="11" t="s">
        <v>31</v>
      </c>
      <c r="K67" s="17" t="s">
        <v>18</v>
      </c>
      <c r="L67" s="17" t="s">
        <v>33</v>
      </c>
      <c r="M67" s="21" t="s">
        <v>31</v>
      </c>
      <c r="N67" s="11"/>
      <c r="O67" s="11" t="s">
        <v>33</v>
      </c>
      <c r="P67" s="18" t="s">
        <v>28</v>
      </c>
      <c r="Q67" s="18" t="s">
        <v>29</v>
      </c>
      <c r="R67" s="18" t="s">
        <v>203</v>
      </c>
    </row>
    <row r="68" spans="1:18" ht="39.75" customHeight="1">
      <c r="A68" s="1" t="s">
        <v>30</v>
      </c>
      <c r="B68" s="24" t="s">
        <v>85</v>
      </c>
      <c r="C68" s="11" t="s">
        <v>5</v>
      </c>
      <c r="D68" s="11" t="s">
        <v>71</v>
      </c>
      <c r="E68" s="11" t="s">
        <v>180</v>
      </c>
      <c r="F68" s="19">
        <f>C3</f>
        <v>43190</v>
      </c>
      <c r="G68" s="20">
        <f>INT(_XLL.ДОЛЯГОДА(F68,E68))</f>
        <v>28</v>
      </c>
      <c r="H68" s="11"/>
      <c r="I68" s="11" t="s">
        <v>181</v>
      </c>
      <c r="J68" s="11" t="s">
        <v>31</v>
      </c>
      <c r="K68" s="17" t="s">
        <v>36</v>
      </c>
      <c r="L68" s="21" t="s">
        <v>17</v>
      </c>
      <c r="M68" s="17" t="s">
        <v>17</v>
      </c>
      <c r="N68" s="11"/>
      <c r="O68" s="11" t="s">
        <v>17</v>
      </c>
      <c r="P68" s="18" t="s">
        <v>29</v>
      </c>
      <c r="Q68" s="18"/>
      <c r="R68" s="18" t="s">
        <v>28</v>
      </c>
    </row>
    <row r="69" spans="1:18" ht="39.75" customHeight="1">
      <c r="A69" s="28" t="s">
        <v>210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0"/>
    </row>
    <row r="70" spans="1:18" s="2" customFormat="1" ht="39.75" customHeight="1">
      <c r="A70" s="1" t="s">
        <v>19</v>
      </c>
      <c r="B70" s="48" t="s">
        <v>50</v>
      </c>
      <c r="C70" s="11" t="s">
        <v>5</v>
      </c>
      <c r="D70" s="11" t="s">
        <v>51</v>
      </c>
      <c r="E70" s="11" t="s">
        <v>187</v>
      </c>
      <c r="F70" s="19">
        <f>C3</f>
        <v>43190</v>
      </c>
      <c r="G70" s="20">
        <f aca="true" t="shared" si="2" ref="G70:G81">INT(_XLL.ДОЛЯГОДА(F70,E70))</f>
        <v>35</v>
      </c>
      <c r="H70" s="11"/>
      <c r="I70" s="11" t="s">
        <v>162</v>
      </c>
      <c r="J70" s="11" t="s">
        <v>43</v>
      </c>
      <c r="K70" s="17" t="s">
        <v>36</v>
      </c>
      <c r="L70" s="17" t="s">
        <v>34</v>
      </c>
      <c r="M70" s="21" t="s">
        <v>134</v>
      </c>
      <c r="N70" s="11"/>
      <c r="O70" s="11" t="s">
        <v>34</v>
      </c>
      <c r="P70" s="18" t="s">
        <v>30</v>
      </c>
      <c r="Q70" s="18"/>
      <c r="R70" s="18" t="s">
        <v>28</v>
      </c>
    </row>
    <row r="71" spans="1:18" s="2" customFormat="1" ht="39.75" customHeight="1">
      <c r="A71" s="1" t="s">
        <v>20</v>
      </c>
      <c r="B71" s="49" t="s">
        <v>61</v>
      </c>
      <c r="C71" s="11" t="s">
        <v>5</v>
      </c>
      <c r="D71" s="11" t="s">
        <v>62</v>
      </c>
      <c r="E71" s="11"/>
      <c r="F71" s="19">
        <f>C3</f>
        <v>43190</v>
      </c>
      <c r="G71" s="20">
        <f t="shared" si="2"/>
        <v>118</v>
      </c>
      <c r="H71" s="11"/>
      <c r="I71" s="11" t="s">
        <v>186</v>
      </c>
      <c r="J71" s="11" t="s">
        <v>43</v>
      </c>
      <c r="K71" s="17" t="s">
        <v>17</v>
      </c>
      <c r="L71" s="17" t="s">
        <v>18</v>
      </c>
      <c r="M71" s="21" t="s">
        <v>33</v>
      </c>
      <c r="N71" s="11"/>
      <c r="O71" s="18" t="s">
        <v>18</v>
      </c>
      <c r="P71" s="18" t="s">
        <v>28</v>
      </c>
      <c r="Q71" s="18"/>
      <c r="R71" s="18" t="s">
        <v>202</v>
      </c>
    </row>
    <row r="72" spans="1:18" s="2" customFormat="1" ht="39.75" customHeight="1">
      <c r="A72" s="1" t="s">
        <v>21</v>
      </c>
      <c r="B72" s="24" t="s">
        <v>74</v>
      </c>
      <c r="C72" s="9" t="s">
        <v>5</v>
      </c>
      <c r="D72" s="9" t="s">
        <v>47</v>
      </c>
      <c r="E72" s="9" t="s">
        <v>171</v>
      </c>
      <c r="F72" s="19">
        <f>C3</f>
        <v>43190</v>
      </c>
      <c r="G72" s="20">
        <f>INT(_XLL.ДОЛЯГОДА(F72,E72))</f>
        <v>31</v>
      </c>
      <c r="H72" s="4"/>
      <c r="I72" s="4" t="s">
        <v>172</v>
      </c>
      <c r="J72" s="4" t="s">
        <v>43</v>
      </c>
      <c r="K72" s="16" t="s">
        <v>123</v>
      </c>
      <c r="L72" s="16" t="s">
        <v>121</v>
      </c>
      <c r="M72" s="22">
        <v>55</v>
      </c>
      <c r="N72" s="4"/>
      <c r="O72" s="10" t="s">
        <v>36</v>
      </c>
      <c r="P72" s="10"/>
      <c r="Q72" s="10"/>
      <c r="R72" s="10" t="s">
        <v>30</v>
      </c>
    </row>
    <row r="73" spans="1:18" s="2" customFormat="1" ht="39.75" customHeight="1">
      <c r="A73" s="1" t="s">
        <v>22</v>
      </c>
      <c r="B73" s="47" t="s">
        <v>124</v>
      </c>
      <c r="C73" s="11" t="s">
        <v>5</v>
      </c>
      <c r="D73" s="11"/>
      <c r="E73" s="11"/>
      <c r="F73" s="19">
        <f>C3</f>
        <v>43190</v>
      </c>
      <c r="G73" s="20">
        <f>INT(_XLL.ДОЛЯГОДА(F73,E73))</f>
        <v>118</v>
      </c>
      <c r="H73" s="11"/>
      <c r="I73" s="11" t="s">
        <v>163</v>
      </c>
      <c r="J73" s="11" t="s">
        <v>43</v>
      </c>
      <c r="K73" s="17" t="s">
        <v>123</v>
      </c>
      <c r="L73" s="17" t="s">
        <v>36</v>
      </c>
      <c r="M73" s="17" t="s">
        <v>34</v>
      </c>
      <c r="N73" s="11"/>
      <c r="O73" s="11" t="s">
        <v>34</v>
      </c>
      <c r="P73" s="18" t="s">
        <v>29</v>
      </c>
      <c r="Q73" s="18"/>
      <c r="R73" s="18" t="s">
        <v>28</v>
      </c>
    </row>
    <row r="74" spans="1:18" s="2" customFormat="1" ht="39.75" customHeight="1">
      <c r="A74" s="1" t="s">
        <v>23</v>
      </c>
      <c r="B74" s="48" t="s">
        <v>46</v>
      </c>
      <c r="C74" s="9" t="s">
        <v>5</v>
      </c>
      <c r="D74" s="9" t="s">
        <v>47</v>
      </c>
      <c r="E74" s="14">
        <v>33660</v>
      </c>
      <c r="F74" s="19">
        <f>C3</f>
        <v>43190</v>
      </c>
      <c r="G74" s="20">
        <f>INT(_XLL.ДОЛЯГОДА(F74,E74))</f>
        <v>26</v>
      </c>
      <c r="H74" s="9"/>
      <c r="I74" s="9" t="s">
        <v>170</v>
      </c>
      <c r="J74" s="11" t="s">
        <v>43</v>
      </c>
      <c r="K74" s="17" t="s">
        <v>121</v>
      </c>
      <c r="L74" s="21" t="s">
        <v>17</v>
      </c>
      <c r="M74" s="21" t="s">
        <v>17</v>
      </c>
      <c r="N74" s="11"/>
      <c r="O74" s="11" t="s">
        <v>121</v>
      </c>
      <c r="P74" s="18"/>
      <c r="Q74" s="18"/>
      <c r="R74" s="18"/>
    </row>
    <row r="75" spans="1:18" s="2" customFormat="1" ht="39.75" customHeight="1">
      <c r="A75" s="28" t="s">
        <v>211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0"/>
    </row>
    <row r="76" spans="1:18" ht="39.75" customHeight="1">
      <c r="A76" s="1" t="s">
        <v>24</v>
      </c>
      <c r="B76" s="24" t="s">
        <v>59</v>
      </c>
      <c r="C76" s="9" t="s">
        <v>5</v>
      </c>
      <c r="D76" s="9" t="s">
        <v>49</v>
      </c>
      <c r="E76" s="9" t="s">
        <v>173</v>
      </c>
      <c r="F76" s="19">
        <f>C3</f>
        <v>43190</v>
      </c>
      <c r="G76" s="20">
        <f t="shared" si="2"/>
        <v>41</v>
      </c>
      <c r="H76" s="4"/>
      <c r="I76" s="4" t="s">
        <v>101</v>
      </c>
      <c r="J76" s="4" t="s">
        <v>41</v>
      </c>
      <c r="K76" s="16" t="s">
        <v>45</v>
      </c>
      <c r="L76" s="16" t="s">
        <v>41</v>
      </c>
      <c r="M76" s="16" t="s">
        <v>135</v>
      </c>
      <c r="N76" s="4"/>
      <c r="O76" s="10" t="s">
        <v>135</v>
      </c>
      <c r="P76" s="10" t="s">
        <v>28</v>
      </c>
      <c r="Q76" s="10" t="s">
        <v>28</v>
      </c>
      <c r="R76" s="10" t="s">
        <v>224</v>
      </c>
    </row>
    <row r="77" spans="1:18" ht="39.75" customHeight="1">
      <c r="A77" s="1" t="s">
        <v>25</v>
      </c>
      <c r="B77" s="24" t="s">
        <v>72</v>
      </c>
      <c r="C77" s="9" t="s">
        <v>5</v>
      </c>
      <c r="D77" s="9" t="s">
        <v>47</v>
      </c>
      <c r="E77" s="9" t="s">
        <v>167</v>
      </c>
      <c r="F77" s="19">
        <f>C3</f>
        <v>43190</v>
      </c>
      <c r="G77" s="20">
        <f t="shared" si="2"/>
        <v>31</v>
      </c>
      <c r="H77" s="4"/>
      <c r="I77" s="4" t="s">
        <v>161</v>
      </c>
      <c r="J77" s="4" t="s">
        <v>41</v>
      </c>
      <c r="K77" s="16" t="s">
        <v>36</v>
      </c>
      <c r="L77" s="16" t="s">
        <v>17</v>
      </c>
      <c r="M77" s="16" t="s">
        <v>34</v>
      </c>
      <c r="N77" s="4"/>
      <c r="O77" s="10" t="s">
        <v>34</v>
      </c>
      <c r="P77" s="10" t="s">
        <v>30</v>
      </c>
      <c r="Q77" s="10"/>
      <c r="R77" s="10" t="s">
        <v>29</v>
      </c>
    </row>
    <row r="78" spans="1:18" ht="39.75" customHeight="1">
      <c r="A78" s="1" t="s">
        <v>26</v>
      </c>
      <c r="B78" s="24" t="s">
        <v>73</v>
      </c>
      <c r="C78" s="9" t="s">
        <v>5</v>
      </c>
      <c r="D78" s="9" t="s">
        <v>47</v>
      </c>
      <c r="E78" s="9" t="s">
        <v>169</v>
      </c>
      <c r="F78" s="19">
        <f>C3</f>
        <v>43190</v>
      </c>
      <c r="G78" s="20">
        <f t="shared" si="2"/>
        <v>36</v>
      </c>
      <c r="H78" s="4"/>
      <c r="I78" s="9" t="s">
        <v>102</v>
      </c>
      <c r="J78" s="4" t="s">
        <v>41</v>
      </c>
      <c r="K78" s="16" t="s">
        <v>121</v>
      </c>
      <c r="L78" s="16" t="s">
        <v>36</v>
      </c>
      <c r="M78" s="16" t="s">
        <v>34</v>
      </c>
      <c r="N78" s="4"/>
      <c r="O78" s="10" t="s">
        <v>34</v>
      </c>
      <c r="P78" s="10"/>
      <c r="Q78" s="10"/>
      <c r="R78" s="10" t="s">
        <v>30</v>
      </c>
    </row>
    <row r="79" spans="1:18" s="2" customFormat="1" ht="39.75" customHeight="1">
      <c r="A79" s="1" t="s">
        <v>27</v>
      </c>
      <c r="B79" s="24" t="s">
        <v>119</v>
      </c>
      <c r="C79" s="9" t="s">
        <v>5</v>
      </c>
      <c r="D79" s="9"/>
      <c r="E79" s="9" t="s">
        <v>168</v>
      </c>
      <c r="F79" s="19">
        <f>C3</f>
        <v>43190</v>
      </c>
      <c r="G79" s="20">
        <f>INT(_XLL.ДОЛЯГОДА(F79,E79))</f>
        <v>35</v>
      </c>
      <c r="H79" s="11"/>
      <c r="I79" s="11" t="s">
        <v>156</v>
      </c>
      <c r="J79" s="11" t="s">
        <v>41</v>
      </c>
      <c r="K79" s="17" t="s">
        <v>123</v>
      </c>
      <c r="L79" s="21" t="s">
        <v>121</v>
      </c>
      <c r="M79" s="21" t="s">
        <v>121</v>
      </c>
      <c r="N79" s="11"/>
      <c r="O79" s="11" t="s">
        <v>123</v>
      </c>
      <c r="P79" s="18"/>
      <c r="Q79" s="18"/>
      <c r="R79" s="18"/>
    </row>
    <row r="80" spans="1:18" ht="39.75" customHeight="1">
      <c r="A80" s="28" t="s">
        <v>212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1:18" ht="39.75" customHeight="1">
      <c r="A81" s="1" t="s">
        <v>86</v>
      </c>
      <c r="B81" s="24" t="s">
        <v>83</v>
      </c>
      <c r="C81" s="9" t="s">
        <v>5</v>
      </c>
      <c r="D81" s="9" t="s">
        <v>47</v>
      </c>
      <c r="E81" s="9" t="s">
        <v>166</v>
      </c>
      <c r="F81" s="19">
        <f>C3</f>
        <v>43190</v>
      </c>
      <c r="G81" s="20">
        <f t="shared" si="2"/>
        <v>33</v>
      </c>
      <c r="H81" s="4"/>
      <c r="I81" s="4" t="s">
        <v>155</v>
      </c>
      <c r="J81" s="4" t="s">
        <v>67</v>
      </c>
      <c r="K81" s="16" t="s">
        <v>17</v>
      </c>
      <c r="L81" s="6" t="s">
        <v>33</v>
      </c>
      <c r="M81" s="16" t="s">
        <v>33</v>
      </c>
      <c r="N81" s="4"/>
      <c r="O81" s="10" t="s">
        <v>33</v>
      </c>
      <c r="P81" s="10" t="s">
        <v>28</v>
      </c>
      <c r="Q81" s="10"/>
      <c r="R81" s="10" t="s">
        <v>28</v>
      </c>
    </row>
    <row r="82" spans="1:18" ht="39.75" customHeight="1">
      <c r="A82" s="1" t="s">
        <v>87</v>
      </c>
      <c r="B82" s="46" t="s">
        <v>78</v>
      </c>
      <c r="C82" s="11" t="s">
        <v>5</v>
      </c>
      <c r="D82" s="11" t="s">
        <v>53</v>
      </c>
      <c r="E82" s="11" t="s">
        <v>189</v>
      </c>
      <c r="F82" s="19">
        <f>C3</f>
        <v>43190</v>
      </c>
      <c r="G82" s="20">
        <f>INT(_XLL.ДОЛЯГОДА(F82,E82))</f>
        <v>36</v>
      </c>
      <c r="H82" s="11"/>
      <c r="I82" s="11" t="s">
        <v>188</v>
      </c>
      <c r="J82" s="11" t="s">
        <v>67</v>
      </c>
      <c r="K82" s="17" t="s">
        <v>121</v>
      </c>
      <c r="L82" s="17" t="s">
        <v>17</v>
      </c>
      <c r="M82" s="21" t="s">
        <v>18</v>
      </c>
      <c r="N82" s="11"/>
      <c r="O82" s="11" t="s">
        <v>17</v>
      </c>
      <c r="P82" s="18" t="s">
        <v>30</v>
      </c>
      <c r="Q82" s="18"/>
      <c r="R82" s="18"/>
    </row>
    <row r="83" spans="1:18" s="2" customFormat="1" ht="39.75" customHeight="1">
      <c r="A83" s="1" t="s">
        <v>88</v>
      </c>
      <c r="B83" s="46" t="s">
        <v>136</v>
      </c>
      <c r="C83" s="11" t="s">
        <v>5</v>
      </c>
      <c r="D83" s="11" t="s">
        <v>64</v>
      </c>
      <c r="E83" s="11" t="s">
        <v>182</v>
      </c>
      <c r="F83" s="19">
        <f>C3</f>
        <v>43190</v>
      </c>
      <c r="G83" s="20">
        <f>INT(_XLL.ДОЛЯГОДА(F83,E83))</f>
        <v>35</v>
      </c>
      <c r="H83" s="11"/>
      <c r="I83" s="11" t="s">
        <v>137</v>
      </c>
      <c r="J83" s="11" t="s">
        <v>67</v>
      </c>
      <c r="K83" s="17" t="s">
        <v>17</v>
      </c>
      <c r="L83" s="21" t="s">
        <v>34</v>
      </c>
      <c r="M83" s="17" t="s">
        <v>34</v>
      </c>
      <c r="N83" s="11"/>
      <c r="O83" s="11" t="s">
        <v>34</v>
      </c>
      <c r="P83" s="18" t="s">
        <v>29</v>
      </c>
      <c r="Q83" s="18"/>
      <c r="R83" s="18" t="s">
        <v>30</v>
      </c>
    </row>
    <row r="84" spans="1:18" s="2" customFormat="1" ht="39.75" customHeight="1">
      <c r="A84" s="36" t="s">
        <v>48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39.75" customHeight="1">
      <c r="A85" s="8" t="s">
        <v>0</v>
      </c>
      <c r="B85" s="8" t="s">
        <v>1</v>
      </c>
      <c r="C85" s="8" t="s">
        <v>4</v>
      </c>
      <c r="D85" s="8" t="s">
        <v>2</v>
      </c>
      <c r="E85" s="8" t="s">
        <v>15</v>
      </c>
      <c r="F85" s="12" t="s">
        <v>38</v>
      </c>
      <c r="G85" s="12" t="s">
        <v>16</v>
      </c>
      <c r="H85" s="8" t="s">
        <v>14</v>
      </c>
      <c r="I85" s="8" t="s">
        <v>8</v>
      </c>
      <c r="J85" s="8" t="s">
        <v>3</v>
      </c>
      <c r="K85" s="8" t="s">
        <v>9</v>
      </c>
      <c r="L85" s="8" t="s">
        <v>10</v>
      </c>
      <c r="M85" s="8" t="s">
        <v>11</v>
      </c>
      <c r="N85" s="8" t="s">
        <v>39</v>
      </c>
      <c r="O85" s="8" t="s">
        <v>12</v>
      </c>
      <c r="P85" s="8" t="s">
        <v>13</v>
      </c>
      <c r="Q85" s="13" t="s">
        <v>37</v>
      </c>
      <c r="R85" s="8" t="s">
        <v>227</v>
      </c>
    </row>
    <row r="86" spans="1:18" ht="39.75" customHeight="1">
      <c r="A86" s="31" t="s">
        <v>214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1:18" s="2" customFormat="1" ht="39.75" customHeight="1">
      <c r="A87" s="11" t="s">
        <v>28</v>
      </c>
      <c r="B87" s="24" t="s">
        <v>70</v>
      </c>
      <c r="C87" s="9" t="s">
        <v>55</v>
      </c>
      <c r="D87" s="9" t="s">
        <v>71</v>
      </c>
      <c r="E87" s="9" t="s">
        <v>183</v>
      </c>
      <c r="F87" s="19">
        <f>C3</f>
        <v>43190</v>
      </c>
      <c r="G87" s="15"/>
      <c r="H87" s="11"/>
      <c r="I87" s="9" t="s">
        <v>146</v>
      </c>
      <c r="J87" s="11" t="s">
        <v>215</v>
      </c>
      <c r="K87" s="17" t="s">
        <v>121</v>
      </c>
      <c r="L87" s="17" t="s">
        <v>36</v>
      </c>
      <c r="M87" s="21" t="s">
        <v>126</v>
      </c>
      <c r="N87" s="11"/>
      <c r="O87" s="11" t="s">
        <v>36</v>
      </c>
      <c r="P87" s="18"/>
      <c r="Q87" s="18" t="s">
        <v>29</v>
      </c>
      <c r="R87" s="18" t="s">
        <v>29</v>
      </c>
    </row>
    <row r="88" spans="1:18" s="2" customFormat="1" ht="39.75" customHeight="1">
      <c r="A88" s="11" t="s">
        <v>29</v>
      </c>
      <c r="B88" s="24" t="s">
        <v>68</v>
      </c>
      <c r="C88" s="9" t="s">
        <v>55</v>
      </c>
      <c r="D88" s="9" t="s">
        <v>53</v>
      </c>
      <c r="E88" s="9" t="s">
        <v>201</v>
      </c>
      <c r="F88" s="19">
        <f>C3</f>
        <v>43190</v>
      </c>
      <c r="G88" s="15">
        <f aca="true" t="shared" si="3" ref="G88:G102">INT(_XLL.ДОЛЯГОДА(F88,E88))</f>
        <v>39</v>
      </c>
      <c r="H88" s="9"/>
      <c r="I88" s="9" t="s">
        <v>100</v>
      </c>
      <c r="J88" s="11" t="s">
        <v>215</v>
      </c>
      <c r="K88" s="16" t="s">
        <v>125</v>
      </c>
      <c r="L88" s="16" t="s">
        <v>133</v>
      </c>
      <c r="M88" s="16" t="s">
        <v>139</v>
      </c>
      <c r="N88" s="9"/>
      <c r="O88" s="10" t="s">
        <v>139</v>
      </c>
      <c r="P88" s="10"/>
      <c r="Q88" s="10" t="s">
        <v>30</v>
      </c>
      <c r="R88" s="10" t="s">
        <v>29</v>
      </c>
    </row>
    <row r="89" spans="1:18" ht="39.75" customHeight="1">
      <c r="A89" s="11" t="s">
        <v>30</v>
      </c>
      <c r="B89" s="24" t="s">
        <v>75</v>
      </c>
      <c r="C89" s="9" t="s">
        <v>55</v>
      </c>
      <c r="D89" s="9" t="s">
        <v>47</v>
      </c>
      <c r="E89" s="9" t="s">
        <v>198</v>
      </c>
      <c r="F89" s="19">
        <f>C3</f>
        <v>43190</v>
      </c>
      <c r="G89" s="15">
        <f t="shared" si="3"/>
        <v>32</v>
      </c>
      <c r="H89" s="9"/>
      <c r="I89" s="9" t="s">
        <v>149</v>
      </c>
      <c r="J89" s="11" t="s">
        <v>215</v>
      </c>
      <c r="K89" s="16" t="s">
        <v>36</v>
      </c>
      <c r="L89" s="16" t="s">
        <v>17</v>
      </c>
      <c r="M89" s="16" t="s">
        <v>34</v>
      </c>
      <c r="N89" s="9"/>
      <c r="O89" s="10" t="s">
        <v>34</v>
      </c>
      <c r="P89" s="10"/>
      <c r="Q89" s="10" t="s">
        <v>28</v>
      </c>
      <c r="R89" s="10" t="s">
        <v>203</v>
      </c>
    </row>
    <row r="90" spans="1:18" ht="39.75" customHeight="1">
      <c r="A90" s="28" t="s">
        <v>216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0"/>
    </row>
    <row r="91" spans="1:18" ht="39.75" customHeight="1">
      <c r="A91" s="11" t="s">
        <v>19</v>
      </c>
      <c r="B91" s="24" t="s">
        <v>120</v>
      </c>
      <c r="C91" s="9" t="s">
        <v>5</v>
      </c>
      <c r="D91" s="9" t="s">
        <v>226</v>
      </c>
      <c r="E91" s="9" t="s">
        <v>174</v>
      </c>
      <c r="F91" s="19">
        <f>C3</f>
        <v>43190</v>
      </c>
      <c r="G91" s="15"/>
      <c r="H91" s="11"/>
      <c r="I91" s="9" t="s">
        <v>175</v>
      </c>
      <c r="J91" s="11" t="s">
        <v>215</v>
      </c>
      <c r="K91" s="17" t="s">
        <v>121</v>
      </c>
      <c r="L91" s="17" t="s">
        <v>34</v>
      </c>
      <c r="M91" s="17" t="s">
        <v>33</v>
      </c>
      <c r="N91" s="11"/>
      <c r="O91" s="11" t="s">
        <v>33</v>
      </c>
      <c r="P91" s="18"/>
      <c r="Q91" s="18"/>
      <c r="R91" s="18"/>
    </row>
    <row r="92" spans="1:18" ht="39.75" customHeight="1">
      <c r="A92" s="11" t="s">
        <v>20</v>
      </c>
      <c r="B92" s="24" t="s">
        <v>57</v>
      </c>
      <c r="C92" s="9" t="s">
        <v>5</v>
      </c>
      <c r="D92" s="9" t="s">
        <v>51</v>
      </c>
      <c r="E92" s="9"/>
      <c r="F92" s="19">
        <f>C3</f>
        <v>43190</v>
      </c>
      <c r="G92" s="15">
        <f t="shared" si="3"/>
        <v>118</v>
      </c>
      <c r="H92" s="9"/>
      <c r="I92" s="9" t="s">
        <v>44</v>
      </c>
      <c r="J92" s="11" t="s">
        <v>215</v>
      </c>
      <c r="K92" s="16" t="s">
        <v>17</v>
      </c>
      <c r="L92" s="16" t="s">
        <v>18</v>
      </c>
      <c r="M92" s="16" t="s">
        <v>31</v>
      </c>
      <c r="N92" s="9"/>
      <c r="O92" s="10" t="s">
        <v>31</v>
      </c>
      <c r="P92" s="10"/>
      <c r="Q92" s="10"/>
      <c r="R92" s="10"/>
    </row>
    <row r="93" spans="1:18" ht="39.75" customHeight="1">
      <c r="A93" s="11" t="s">
        <v>21</v>
      </c>
      <c r="B93" s="24" t="s">
        <v>46</v>
      </c>
      <c r="C93" s="9" t="s">
        <v>5</v>
      </c>
      <c r="D93" s="9" t="s">
        <v>47</v>
      </c>
      <c r="E93" s="14">
        <v>33660</v>
      </c>
      <c r="F93" s="19">
        <f>C3</f>
        <v>43190</v>
      </c>
      <c r="G93" s="15">
        <f>INT(_XLL.ДОЛЯГОДА(F93,E93))</f>
        <v>26</v>
      </c>
      <c r="H93" s="11"/>
      <c r="I93" s="9" t="s">
        <v>170</v>
      </c>
      <c r="J93" s="11" t="s">
        <v>215</v>
      </c>
      <c r="K93" s="17" t="s">
        <v>41</v>
      </c>
      <c r="L93" s="23"/>
      <c r="M93" s="23"/>
      <c r="N93" s="25"/>
      <c r="O93" s="10" t="s">
        <v>41</v>
      </c>
      <c r="P93" s="18"/>
      <c r="Q93" s="18"/>
      <c r="R93" s="18" t="s">
        <v>202</v>
      </c>
    </row>
    <row r="94" spans="1:18" ht="39.75" customHeight="1">
      <c r="A94" s="11" t="s">
        <v>22</v>
      </c>
      <c r="B94" s="24" t="s">
        <v>52</v>
      </c>
      <c r="C94" s="9" t="s">
        <v>5</v>
      </c>
      <c r="D94" s="9" t="s">
        <v>53</v>
      </c>
      <c r="E94" s="9" t="s">
        <v>179</v>
      </c>
      <c r="F94" s="19">
        <f>C3</f>
        <v>43190</v>
      </c>
      <c r="G94" s="15">
        <f t="shared" si="3"/>
        <v>31</v>
      </c>
      <c r="H94" s="9"/>
      <c r="I94" s="9" t="s">
        <v>154</v>
      </c>
      <c r="J94" s="11" t="s">
        <v>215</v>
      </c>
      <c r="K94" s="16" t="s">
        <v>35</v>
      </c>
      <c r="L94" s="16" t="s">
        <v>138</v>
      </c>
      <c r="M94" s="16" t="s">
        <v>140</v>
      </c>
      <c r="N94" s="9"/>
      <c r="O94" s="10" t="s">
        <v>140</v>
      </c>
      <c r="P94" s="10"/>
      <c r="Q94" s="10" t="s">
        <v>28</v>
      </c>
      <c r="R94" s="10"/>
    </row>
    <row r="95" spans="1:18" ht="39.75" customHeight="1">
      <c r="A95" s="11" t="s">
        <v>23</v>
      </c>
      <c r="B95" s="24" t="s">
        <v>59</v>
      </c>
      <c r="C95" s="9" t="s">
        <v>5</v>
      </c>
      <c r="D95" s="9" t="s">
        <v>49</v>
      </c>
      <c r="E95" s="9" t="s">
        <v>173</v>
      </c>
      <c r="F95" s="19">
        <f>C3</f>
        <v>43190</v>
      </c>
      <c r="G95" s="15">
        <f t="shared" si="3"/>
        <v>41</v>
      </c>
      <c r="H95" s="9"/>
      <c r="I95" s="9" t="s">
        <v>101</v>
      </c>
      <c r="J95" s="11" t="s">
        <v>215</v>
      </c>
      <c r="K95" s="16" t="s">
        <v>43</v>
      </c>
      <c r="L95" s="16" t="s">
        <v>41</v>
      </c>
      <c r="M95" s="16" t="s">
        <v>135</v>
      </c>
      <c r="N95" s="9"/>
      <c r="O95" s="10" t="s">
        <v>135</v>
      </c>
      <c r="P95" s="10"/>
      <c r="Q95" s="10" t="s">
        <v>30</v>
      </c>
      <c r="R95" s="10" t="s">
        <v>203</v>
      </c>
    </row>
    <row r="96" spans="1:18" ht="39.75" customHeight="1">
      <c r="A96" s="11" t="s">
        <v>24</v>
      </c>
      <c r="B96" s="24" t="s">
        <v>72</v>
      </c>
      <c r="C96" s="9" t="s">
        <v>5</v>
      </c>
      <c r="D96" s="9" t="s">
        <v>47</v>
      </c>
      <c r="E96" s="9" t="s">
        <v>167</v>
      </c>
      <c r="F96" s="19">
        <f>C3</f>
        <v>43190</v>
      </c>
      <c r="G96" s="15">
        <f t="shared" si="3"/>
        <v>31</v>
      </c>
      <c r="H96" s="9"/>
      <c r="I96" s="4" t="s">
        <v>161</v>
      </c>
      <c r="J96" s="11" t="s">
        <v>215</v>
      </c>
      <c r="K96" s="16" t="s">
        <v>43</v>
      </c>
      <c r="L96" s="16" t="s">
        <v>45</v>
      </c>
      <c r="M96" s="16" t="s">
        <v>141</v>
      </c>
      <c r="N96" s="9"/>
      <c r="O96" s="10" t="s">
        <v>141</v>
      </c>
      <c r="P96" s="10"/>
      <c r="Q96" s="10"/>
      <c r="R96" s="10" t="s">
        <v>202</v>
      </c>
    </row>
    <row r="97" spans="1:18" ht="39.75" customHeight="1">
      <c r="A97" s="11" t="s">
        <v>25</v>
      </c>
      <c r="B97" s="24" t="s">
        <v>73</v>
      </c>
      <c r="C97" s="9" t="s">
        <v>5</v>
      </c>
      <c r="D97" s="9" t="s">
        <v>47</v>
      </c>
      <c r="E97" s="9" t="s">
        <v>169</v>
      </c>
      <c r="F97" s="19">
        <f>C3</f>
        <v>43190</v>
      </c>
      <c r="G97" s="15">
        <f t="shared" si="3"/>
        <v>36</v>
      </c>
      <c r="H97" s="9"/>
      <c r="I97" s="9" t="s">
        <v>102</v>
      </c>
      <c r="J97" s="11" t="s">
        <v>215</v>
      </c>
      <c r="K97" s="16" t="s">
        <v>31</v>
      </c>
      <c r="L97" s="16" t="s">
        <v>35</v>
      </c>
      <c r="M97" s="16" t="s">
        <v>41</v>
      </c>
      <c r="N97" s="9"/>
      <c r="O97" s="10" t="s">
        <v>41</v>
      </c>
      <c r="P97" s="10"/>
      <c r="Q97" s="10"/>
      <c r="R97" s="10" t="s">
        <v>28</v>
      </c>
    </row>
    <row r="98" spans="1:18" ht="39.75" customHeight="1">
      <c r="A98" s="11" t="s">
        <v>26</v>
      </c>
      <c r="B98" s="24" t="s">
        <v>74</v>
      </c>
      <c r="C98" s="9" t="s">
        <v>5</v>
      </c>
      <c r="D98" s="9" t="s">
        <v>47</v>
      </c>
      <c r="E98" s="9"/>
      <c r="F98" s="19">
        <f>C3</f>
        <v>43190</v>
      </c>
      <c r="G98" s="15">
        <f t="shared" si="3"/>
        <v>118</v>
      </c>
      <c r="H98" s="9"/>
      <c r="I98" s="9" t="s">
        <v>172</v>
      </c>
      <c r="J98" s="11" t="s">
        <v>215</v>
      </c>
      <c r="K98" s="16" t="s">
        <v>31</v>
      </c>
      <c r="L98" s="16" t="s">
        <v>44</v>
      </c>
      <c r="M98" s="6" t="s">
        <v>138</v>
      </c>
      <c r="N98" s="9"/>
      <c r="O98" s="10" t="s">
        <v>44</v>
      </c>
      <c r="P98" s="10"/>
      <c r="Q98" s="10"/>
      <c r="R98" s="10" t="s">
        <v>30</v>
      </c>
    </row>
    <row r="99" spans="1:18" ht="39.75" customHeight="1">
      <c r="A99" s="11" t="s">
        <v>27</v>
      </c>
      <c r="B99" s="24" t="s">
        <v>83</v>
      </c>
      <c r="C99" s="9" t="s">
        <v>5</v>
      </c>
      <c r="D99" s="9" t="s">
        <v>47</v>
      </c>
      <c r="E99" s="9" t="s">
        <v>166</v>
      </c>
      <c r="F99" s="19">
        <f>C3</f>
        <v>43190</v>
      </c>
      <c r="G99" s="15">
        <f t="shared" si="3"/>
        <v>33</v>
      </c>
      <c r="H99" s="9"/>
      <c r="I99" s="9" t="s">
        <v>152</v>
      </c>
      <c r="J99" s="11" t="s">
        <v>215</v>
      </c>
      <c r="K99" s="16" t="s">
        <v>43</v>
      </c>
      <c r="L99" s="16" t="s">
        <v>41</v>
      </c>
      <c r="M99" s="6" t="s">
        <v>42</v>
      </c>
      <c r="N99" s="9"/>
      <c r="O99" s="10" t="s">
        <v>41</v>
      </c>
      <c r="P99" s="10"/>
      <c r="Q99" s="10"/>
      <c r="R99" s="10"/>
    </row>
    <row r="100" spans="1:18" ht="39.75" customHeight="1">
      <c r="A100" s="11" t="s">
        <v>86</v>
      </c>
      <c r="B100" s="46" t="s">
        <v>84</v>
      </c>
      <c r="C100" s="11" t="s">
        <v>5</v>
      </c>
      <c r="D100" s="11" t="s">
        <v>47</v>
      </c>
      <c r="E100" s="11"/>
      <c r="F100" s="19">
        <f>C3</f>
        <v>43190</v>
      </c>
      <c r="G100" s="15">
        <f t="shared" si="3"/>
        <v>118</v>
      </c>
      <c r="H100" s="11"/>
      <c r="I100" s="11" t="s">
        <v>176</v>
      </c>
      <c r="J100" s="11" t="s">
        <v>215</v>
      </c>
      <c r="K100" s="17" t="s">
        <v>35</v>
      </c>
      <c r="L100" s="23"/>
      <c r="M100" s="23"/>
      <c r="N100" s="25"/>
      <c r="O100" s="18" t="s">
        <v>35</v>
      </c>
      <c r="P100" s="18"/>
      <c r="Q100" s="18"/>
      <c r="R100" s="18"/>
    </row>
    <row r="101" spans="1:18" ht="39.75" customHeight="1">
      <c r="A101" s="11" t="s">
        <v>87</v>
      </c>
      <c r="B101" s="24" t="s">
        <v>119</v>
      </c>
      <c r="C101" s="9" t="s">
        <v>5</v>
      </c>
      <c r="D101" s="9"/>
      <c r="E101" s="9" t="s">
        <v>168</v>
      </c>
      <c r="F101" s="19">
        <f>C3</f>
        <v>43190</v>
      </c>
      <c r="G101" s="15"/>
      <c r="H101" s="11"/>
      <c r="I101" s="11" t="s">
        <v>156</v>
      </c>
      <c r="J101" s="11" t="s">
        <v>215</v>
      </c>
      <c r="K101" s="17" t="s">
        <v>17</v>
      </c>
      <c r="L101" s="17" t="s">
        <v>18</v>
      </c>
      <c r="M101" s="17" t="s">
        <v>31</v>
      </c>
      <c r="N101" s="11"/>
      <c r="O101" s="11" t="s">
        <v>31</v>
      </c>
      <c r="P101" s="18"/>
      <c r="Q101" s="18"/>
      <c r="R101" s="18"/>
    </row>
    <row r="102" spans="1:18" ht="39.75" customHeight="1">
      <c r="A102" s="11" t="s">
        <v>88</v>
      </c>
      <c r="B102" s="46" t="s">
        <v>63</v>
      </c>
      <c r="C102" s="11" t="s">
        <v>5</v>
      </c>
      <c r="D102" s="11" t="s">
        <v>53</v>
      </c>
      <c r="E102" s="11" t="s">
        <v>225</v>
      </c>
      <c r="F102" s="19">
        <f>C3</f>
        <v>43190</v>
      </c>
      <c r="G102" s="15">
        <f t="shared" si="3"/>
        <v>24</v>
      </c>
      <c r="H102" s="11"/>
      <c r="I102" s="11" t="s">
        <v>159</v>
      </c>
      <c r="J102" s="11" t="s">
        <v>215</v>
      </c>
      <c r="K102" s="17" t="s">
        <v>140</v>
      </c>
      <c r="L102" s="23"/>
      <c r="M102" s="23"/>
      <c r="N102" s="25"/>
      <c r="O102" s="11" t="s">
        <v>140</v>
      </c>
      <c r="P102" s="18"/>
      <c r="Q102" s="18" t="s">
        <v>29</v>
      </c>
      <c r="R102" s="18"/>
    </row>
    <row r="103" spans="1:18" ht="39.75" customHeight="1">
      <c r="A103" s="36" t="s">
        <v>60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39.75" customHeight="1">
      <c r="A104" s="8" t="s">
        <v>0</v>
      </c>
      <c r="B104" s="8" t="s">
        <v>1</v>
      </c>
      <c r="C104" s="8" t="s">
        <v>4</v>
      </c>
      <c r="D104" s="8" t="s">
        <v>2</v>
      </c>
      <c r="E104" s="8" t="s">
        <v>15</v>
      </c>
      <c r="F104" s="12" t="s">
        <v>38</v>
      </c>
      <c r="G104" s="12" t="s">
        <v>16</v>
      </c>
      <c r="H104" s="8" t="s">
        <v>14</v>
      </c>
      <c r="I104" s="8" t="s">
        <v>8</v>
      </c>
      <c r="J104" s="8" t="s">
        <v>3</v>
      </c>
      <c r="K104" s="8" t="s">
        <v>9</v>
      </c>
      <c r="L104" s="8" t="s">
        <v>10</v>
      </c>
      <c r="M104" s="8" t="s">
        <v>11</v>
      </c>
      <c r="N104" s="8" t="s">
        <v>39</v>
      </c>
      <c r="O104" s="8" t="s">
        <v>12</v>
      </c>
      <c r="P104" s="8" t="s">
        <v>13</v>
      </c>
      <c r="Q104" s="13" t="s">
        <v>37</v>
      </c>
      <c r="R104" s="8" t="s">
        <v>227</v>
      </c>
    </row>
    <row r="105" spans="1:18" ht="39.75" customHeight="1">
      <c r="A105" s="28" t="s">
        <v>216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</row>
    <row r="106" spans="1:18" ht="39.75" customHeight="1">
      <c r="A106" s="1" t="s">
        <v>28</v>
      </c>
      <c r="B106" s="24" t="s">
        <v>72</v>
      </c>
      <c r="C106" s="9" t="s">
        <v>5</v>
      </c>
      <c r="D106" s="9" t="s">
        <v>47</v>
      </c>
      <c r="E106" s="9" t="s">
        <v>167</v>
      </c>
      <c r="F106" s="19">
        <f>C3</f>
        <v>43190</v>
      </c>
      <c r="G106" s="20">
        <f>INT(_XLL.ДОЛЯГОДА(F106,E106))</f>
        <v>31</v>
      </c>
      <c r="H106" s="4"/>
      <c r="I106" s="4" t="s">
        <v>161</v>
      </c>
      <c r="J106" s="11" t="s">
        <v>215</v>
      </c>
      <c r="K106" s="16" t="s">
        <v>143</v>
      </c>
      <c r="L106" s="6" t="s">
        <v>97</v>
      </c>
      <c r="M106" s="4"/>
      <c r="N106" s="4"/>
      <c r="O106" s="10" t="s">
        <v>143</v>
      </c>
      <c r="P106" s="10"/>
      <c r="Q106" s="10" t="s">
        <v>30</v>
      </c>
      <c r="R106" s="10" t="s">
        <v>29</v>
      </c>
    </row>
    <row r="107" spans="1:18" ht="39.75" customHeight="1">
      <c r="A107" s="1" t="s">
        <v>29</v>
      </c>
      <c r="B107" s="24" t="s">
        <v>74</v>
      </c>
      <c r="C107" s="9" t="s">
        <v>5</v>
      </c>
      <c r="D107" s="9" t="s">
        <v>47</v>
      </c>
      <c r="E107" s="9" t="s">
        <v>171</v>
      </c>
      <c r="F107" s="19">
        <f>C3</f>
        <v>43190</v>
      </c>
      <c r="G107" s="20">
        <f>INT(_XLL.ДОЛЯГОДА(F107,E107))</f>
        <v>31</v>
      </c>
      <c r="H107" s="4"/>
      <c r="I107" s="4" t="s">
        <v>172</v>
      </c>
      <c r="J107" s="11" t="s">
        <v>215</v>
      </c>
      <c r="K107" s="16" t="s">
        <v>142</v>
      </c>
      <c r="L107" s="6" t="s">
        <v>144</v>
      </c>
      <c r="M107" s="4"/>
      <c r="N107" s="4"/>
      <c r="O107" s="10" t="s">
        <v>142</v>
      </c>
      <c r="P107" s="10"/>
      <c r="Q107" s="10"/>
      <c r="R107" s="10"/>
    </row>
    <row r="108" spans="1:18" ht="39.75" customHeight="1">
      <c r="A108" s="1" t="s">
        <v>30</v>
      </c>
      <c r="B108" s="24" t="s">
        <v>85</v>
      </c>
      <c r="C108" s="11" t="s">
        <v>5</v>
      </c>
      <c r="D108" s="11" t="s">
        <v>71</v>
      </c>
      <c r="E108" s="11" t="s">
        <v>180</v>
      </c>
      <c r="F108" s="19">
        <f>C3</f>
        <v>43190</v>
      </c>
      <c r="G108" s="20">
        <f>INT(_XLL.ДОЛЯГОДА(F108,E108))</f>
        <v>28</v>
      </c>
      <c r="H108" s="11"/>
      <c r="I108" s="11" t="s">
        <v>181</v>
      </c>
      <c r="J108" s="11" t="s">
        <v>215</v>
      </c>
      <c r="K108" s="17" t="s">
        <v>122</v>
      </c>
      <c r="L108" s="17" t="s">
        <v>98</v>
      </c>
      <c r="M108" s="21" t="s">
        <v>145</v>
      </c>
      <c r="N108" s="11"/>
      <c r="O108" s="11" t="s">
        <v>98</v>
      </c>
      <c r="P108" s="18"/>
      <c r="Q108" s="18" t="s">
        <v>28</v>
      </c>
      <c r="R108" s="18" t="s">
        <v>218</v>
      </c>
    </row>
    <row r="109" spans="1:18" ht="39.75" customHeight="1">
      <c r="A109" s="1" t="s">
        <v>19</v>
      </c>
      <c r="B109" s="24" t="s">
        <v>120</v>
      </c>
      <c r="C109" s="9" t="s">
        <v>5</v>
      </c>
      <c r="D109" s="9" t="s">
        <v>226</v>
      </c>
      <c r="E109" s="9" t="s">
        <v>174</v>
      </c>
      <c r="F109" s="19">
        <f>C3</f>
        <v>43190</v>
      </c>
      <c r="G109" s="20">
        <f>INT(_XLL.ДОЛЯГОДА(F109,E109))</f>
        <v>25</v>
      </c>
      <c r="H109" s="11"/>
      <c r="I109" s="9" t="s">
        <v>175</v>
      </c>
      <c r="J109" s="11" t="s">
        <v>215</v>
      </c>
      <c r="K109" s="17" t="s">
        <v>88</v>
      </c>
      <c r="L109" s="17" t="s">
        <v>93</v>
      </c>
      <c r="M109" s="17" t="s">
        <v>97</v>
      </c>
      <c r="N109" s="11"/>
      <c r="O109" s="11" t="s">
        <v>97</v>
      </c>
      <c r="P109" s="18"/>
      <c r="Q109" s="18" t="s">
        <v>29</v>
      </c>
      <c r="R109" s="18" t="s">
        <v>28</v>
      </c>
    </row>
  </sheetData>
  <sheetProtection/>
  <mergeCells count="29">
    <mergeCell ref="A2:R2"/>
    <mergeCell ref="A84:R84"/>
    <mergeCell ref="A35:R35"/>
    <mergeCell ref="A5:R5"/>
    <mergeCell ref="O3:R3"/>
    <mergeCell ref="A103:R103"/>
    <mergeCell ref="A3:B3"/>
    <mergeCell ref="C3:D3"/>
    <mergeCell ref="A62:R62"/>
    <mergeCell ref="A1:R1"/>
    <mergeCell ref="A6:R6"/>
    <mergeCell ref="A8:R8"/>
    <mergeCell ref="A13:R13"/>
    <mergeCell ref="A22:R22"/>
    <mergeCell ref="A28:R28"/>
    <mergeCell ref="A15:R15"/>
    <mergeCell ref="A37:R37"/>
    <mergeCell ref="A40:R40"/>
    <mergeCell ref="A43:R43"/>
    <mergeCell ref="A50:R50"/>
    <mergeCell ref="A56:R56"/>
    <mergeCell ref="A69:R69"/>
    <mergeCell ref="A90:R90"/>
    <mergeCell ref="A105:R105"/>
    <mergeCell ref="A75:R75"/>
    <mergeCell ref="A80:R80"/>
    <mergeCell ref="A66:R66"/>
    <mergeCell ref="A64:R64"/>
    <mergeCell ref="A86:R86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60" r:id="rId1"/>
  <rowBreaks count="3" manualBreakCount="3">
    <brk id="30" max="255" man="1"/>
    <brk id="4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1</cp:lastModifiedBy>
  <cp:lastPrinted>2017-09-21T13:47:19Z</cp:lastPrinted>
  <dcterms:created xsi:type="dcterms:W3CDTF">2016-03-25T16:34:48Z</dcterms:created>
  <dcterms:modified xsi:type="dcterms:W3CDTF">2018-08-02T22:16:13Z</dcterms:modified>
  <cp:category/>
  <cp:version/>
  <cp:contentType/>
  <cp:contentStatus/>
</cp:coreProperties>
</file>